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mu6\Desktop\"/>
    </mc:Choice>
  </mc:AlternateContent>
  <xr:revisionPtr revIDLastSave="0" documentId="8_{DD1AF21F-36D4-4BE4-BB9E-F0EAF5172610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折込指示書" sheetId="6" r:id="rId1"/>
  </sheets>
  <definedNames>
    <definedName name="_xlnm.Print_Area" localSheetId="0">折込指示書!$A$1:$X$48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6" l="1"/>
  <c r="T51" i="6"/>
  <c r="O8" i="6" l="1"/>
  <c r="F44" i="6"/>
  <c r="M44" i="6"/>
  <c r="C8" i="6"/>
  <c r="T50" i="6" s="1"/>
  <c r="M52" i="6" s="1"/>
  <c r="T5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hayashi</author>
  </authors>
  <commentList>
    <comment ref="C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西暦の下２桁を入力して下さい</t>
        </r>
      </text>
    </comment>
  </commentList>
</comments>
</file>

<file path=xl/sharedStrings.xml><?xml version="1.0" encoding="utf-8"?>
<sst xmlns="http://schemas.openxmlformats.org/spreadsheetml/2006/main" count="178" uniqueCount="129">
  <si>
    <t>ｽﾎﾟﾝｻｰ名</t>
    <rPh sb="6" eb="7">
      <t>ナ</t>
    </rPh>
    <phoneticPr fontId="6"/>
  </si>
  <si>
    <t>受付日</t>
    <rPh sb="0" eb="3">
      <t>ウケツケビ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</si>
  <si>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</si>
  <si>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</si>
  <si>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印刷所名</t>
    <rPh sb="0" eb="2">
      <t>インサツ</t>
    </rPh>
    <rPh sb="2" eb="3">
      <t>ジョ</t>
    </rPh>
    <rPh sb="3" eb="4">
      <t>ナ</t>
    </rPh>
    <phoneticPr fontId="6"/>
  </si>
  <si>
    <t>印刷</t>
    <rPh sb="0" eb="2">
      <t>インサツ</t>
    </rPh>
    <phoneticPr fontId="6"/>
  </si>
  <si>
    <t>折込月日</t>
    <rPh sb="0" eb="2">
      <t>オリコミ</t>
    </rPh>
    <rPh sb="2" eb="4">
      <t>ツキヒ</t>
    </rPh>
    <phoneticPr fontId="6"/>
  </si>
  <si>
    <t>年</t>
    <rPh sb="0" eb="1">
      <t>ネン</t>
    </rPh>
    <phoneticPr fontId="6"/>
  </si>
  <si>
    <t>日付</t>
    <rPh sb="0" eb="1">
      <t>ヒ</t>
    </rPh>
    <rPh sb="1" eb="2">
      <t>ツ</t>
    </rPh>
    <phoneticPr fontId="6"/>
  </si>
  <si>
    <t>規　　　格</t>
    <rPh sb="0" eb="1">
      <t>タダシ</t>
    </rPh>
    <rPh sb="4" eb="5">
      <t>カク</t>
    </rPh>
    <phoneticPr fontId="6"/>
  </si>
  <si>
    <t>様</t>
    <rPh sb="0" eb="1">
      <t>サマ</t>
    </rPh>
    <phoneticPr fontId="6"/>
  </si>
  <si>
    <r>
      <t>東信地区折込み区分表</t>
    </r>
    <r>
      <rPr>
        <sz val="11"/>
        <rFont val="ＭＳ Ｐ明朝"/>
        <family val="1"/>
        <charset val="128"/>
      </rPr>
      <t>　（折込み受付け締切り時間は前々日の正午です）</t>
    </r>
    <rPh sb="0" eb="2">
      <t>トウシン</t>
    </rPh>
    <rPh sb="2" eb="4">
      <t>チク</t>
    </rPh>
    <rPh sb="4" eb="6">
      <t>オリコ</t>
    </rPh>
    <rPh sb="7" eb="9">
      <t>クブン</t>
    </rPh>
    <rPh sb="9" eb="10">
      <t>ヒョウ</t>
    </rPh>
    <rPh sb="12" eb="14">
      <t>オリコ</t>
    </rPh>
    <rPh sb="15" eb="17">
      <t>ウケツ</t>
    </rPh>
    <rPh sb="18" eb="20">
      <t>シメキ</t>
    </rPh>
    <rPh sb="21" eb="23">
      <t>ジカン</t>
    </rPh>
    <rPh sb="24" eb="27">
      <t>ゼンゼンジツ</t>
    </rPh>
    <rPh sb="28" eb="30">
      <t>ショウゴ</t>
    </rPh>
    <phoneticPr fontId="6"/>
  </si>
  <si>
    <t>東信上田折込センター</t>
    <rPh sb="0" eb="2">
      <t>トウシン</t>
    </rPh>
    <rPh sb="2" eb="4">
      <t>ウエダ</t>
    </rPh>
    <rPh sb="4" eb="6">
      <t>オリコ</t>
    </rPh>
    <phoneticPr fontId="6"/>
  </si>
  <si>
    <t>ＴＥＬ（０２６８）２４－７２００</t>
    <phoneticPr fontId="6"/>
  </si>
  <si>
    <t>ＦＡＸ（０２６８）２５－３６６６</t>
    <phoneticPr fontId="6"/>
  </si>
  <si>
    <t>枚</t>
    <rPh sb="0" eb="1">
      <t>マイ</t>
    </rPh>
    <phoneticPr fontId="1"/>
  </si>
  <si>
    <t>折込必要枚数</t>
    <rPh sb="0" eb="1">
      <t>オ</t>
    </rPh>
    <rPh sb="1" eb="2">
      <t>コ</t>
    </rPh>
    <rPh sb="2" eb="4">
      <t>ヒツヨウ</t>
    </rPh>
    <rPh sb="4" eb="6">
      <t>マイスウ</t>
    </rPh>
    <phoneticPr fontId="1"/>
  </si>
  <si>
    <t>※太枠内を記入して下さい</t>
    <rPh sb="1" eb="3">
      <t>フトワク</t>
    </rPh>
    <rPh sb="3" eb="4">
      <t>ナイ</t>
    </rPh>
    <rPh sb="5" eb="7">
      <t>キニュウ</t>
    </rPh>
    <rPh sb="9" eb="10">
      <t>クダ</t>
    </rPh>
    <phoneticPr fontId="6"/>
  </si>
  <si>
    <t>Ｂ５</t>
    <phoneticPr fontId="6"/>
  </si>
  <si>
    <t>Ａ４</t>
    <phoneticPr fontId="6"/>
  </si>
  <si>
    <t>Ｂ４</t>
    <phoneticPr fontId="6"/>
  </si>
  <si>
    <t>Ｂ３</t>
    <phoneticPr fontId="6"/>
  </si>
  <si>
    <t>Ｂ２</t>
    <phoneticPr fontId="6"/>
  </si>
  <si>
    <t>合計枚数</t>
    <rPh sb="0" eb="2">
      <t>ゴウケイ</t>
    </rPh>
    <rPh sb="2" eb="4">
      <t>マイスウ</t>
    </rPh>
    <phoneticPr fontId="6"/>
  </si>
  <si>
    <t>単価（税抜）</t>
    <rPh sb="0" eb="2">
      <t>タンカ</t>
    </rPh>
    <rPh sb="3" eb="4">
      <t>ゼイ</t>
    </rPh>
    <rPh sb="4" eb="5">
      <t>ヌ</t>
    </rPh>
    <phoneticPr fontId="6"/>
  </si>
  <si>
    <t>単価（税込）</t>
    <rPh sb="0" eb="2">
      <t>タンカ</t>
    </rPh>
    <rPh sb="3" eb="4">
      <t>ゼイ</t>
    </rPh>
    <phoneticPr fontId="6"/>
  </si>
  <si>
    <t>単価（税抜・税込）</t>
    <rPh sb="0" eb="2">
      <t>タンカ</t>
    </rPh>
    <rPh sb="3" eb="4">
      <t>ゼイ</t>
    </rPh>
    <rPh sb="4" eb="5">
      <t>ヌ</t>
    </rPh>
    <rPh sb="6" eb="8">
      <t>ゼイコミ</t>
    </rPh>
    <phoneticPr fontId="6"/>
  </si>
  <si>
    <t>合計金額（税抜・税込）</t>
    <rPh sb="0" eb="2">
      <t>ゴウケイ</t>
    </rPh>
    <rPh sb="2" eb="4">
      <t>キンガク</t>
    </rPh>
    <rPh sb="5" eb="6">
      <t>ゼイ</t>
    </rPh>
    <rPh sb="6" eb="7">
      <t>ヌ</t>
    </rPh>
    <rPh sb="8" eb="10">
      <t>ゼイコミ</t>
    </rPh>
    <phoneticPr fontId="6"/>
  </si>
  <si>
    <r>
      <t>※</t>
    </r>
    <r>
      <rPr>
        <sz val="10"/>
        <color indexed="10"/>
        <rFont val="ＭＳ Ｐゴシック"/>
        <family val="3"/>
        <charset val="128"/>
      </rPr>
      <t>赤字</t>
    </r>
    <r>
      <rPr>
        <sz val="10"/>
        <rFont val="ＭＳ Ｐゴシック"/>
        <family val="3"/>
        <charset val="128"/>
      </rPr>
      <t>は各販売店の必要枚数未満を示しています
　詳細な配達エリアを備考欄に記入して下さい</t>
    </r>
    <rPh sb="1" eb="3">
      <t>アカジ</t>
    </rPh>
    <rPh sb="4" eb="5">
      <t>カク</t>
    </rPh>
    <rPh sb="5" eb="8">
      <t>ハンバイテン</t>
    </rPh>
    <rPh sb="9" eb="11">
      <t>ヒツヨウ</t>
    </rPh>
    <rPh sb="11" eb="13">
      <t>マイスウ</t>
    </rPh>
    <rPh sb="13" eb="15">
      <t>ミマン</t>
    </rPh>
    <rPh sb="16" eb="17">
      <t>シメ</t>
    </rPh>
    <rPh sb="24" eb="26">
      <t>ショウサイ</t>
    </rPh>
    <rPh sb="27" eb="29">
      <t>ハイタツ</t>
    </rPh>
    <rPh sb="33" eb="35">
      <t>ビコウ</t>
    </rPh>
    <rPh sb="35" eb="36">
      <t>ラン</t>
    </rPh>
    <rPh sb="37" eb="39">
      <t>キニュウ</t>
    </rPh>
    <rPh sb="41" eb="42">
      <t>クダ</t>
    </rPh>
    <phoneticPr fontId="1"/>
  </si>
  <si>
    <t>納品予定日</t>
    <rPh sb="0" eb="2">
      <t>ノウヒン</t>
    </rPh>
    <rPh sb="2" eb="4">
      <t>ヨテイ</t>
    </rPh>
    <rPh sb="4" eb="5">
      <t>ビ</t>
    </rPh>
    <phoneticPr fontId="6"/>
  </si>
  <si>
    <t>様</t>
    <rPh sb="0" eb="1">
      <t>サマ</t>
    </rPh>
    <phoneticPr fontId="1"/>
  </si>
  <si>
    <t>請　求　先
住　所</t>
    <rPh sb="0" eb="1">
      <t>ショウ</t>
    </rPh>
    <rPh sb="2" eb="3">
      <t>モトム</t>
    </rPh>
    <rPh sb="4" eb="5">
      <t>サキ</t>
    </rPh>
    <rPh sb="6" eb="7">
      <t>ジュウ</t>
    </rPh>
    <rPh sb="8" eb="9">
      <t>ショ</t>
    </rPh>
    <phoneticPr fontId="6"/>
  </si>
  <si>
    <t>請求先名</t>
    <rPh sb="0" eb="1">
      <t>ショウ</t>
    </rPh>
    <rPh sb="1" eb="2">
      <t>モトム</t>
    </rPh>
    <rPh sb="2" eb="3">
      <t>サキ</t>
    </rPh>
    <rPh sb="3" eb="4">
      <t>メイ</t>
    </rPh>
    <phoneticPr fontId="1"/>
  </si>
  <si>
    <t>※規格が厚紙(110kg以上)・変形等の場合はお問い合わせ下さい</t>
    <rPh sb="1" eb="3">
      <t>キカク</t>
    </rPh>
    <rPh sb="18" eb="19">
      <t>ナド</t>
    </rPh>
    <rPh sb="20" eb="22">
      <t>バアイ</t>
    </rPh>
    <rPh sb="24" eb="25">
      <t>ト</t>
    </rPh>
    <rPh sb="26" eb="27">
      <t>ア</t>
    </rPh>
    <rPh sb="29" eb="30">
      <t>クダ</t>
    </rPh>
    <phoneticPr fontId="1"/>
  </si>
  <si>
    <t>坂城町</t>
    <rPh sb="0" eb="2">
      <t>サカキ</t>
    </rPh>
    <rPh sb="2" eb="3">
      <t>マチ</t>
    </rPh>
    <phoneticPr fontId="1"/>
  </si>
  <si>
    <t>坂城</t>
    <rPh sb="0" eb="2">
      <t>サカキ</t>
    </rPh>
    <phoneticPr fontId="1"/>
  </si>
  <si>
    <t>信・朝・経</t>
    <phoneticPr fontId="1"/>
  </si>
  <si>
    <t>信・朝・経</t>
    <phoneticPr fontId="1"/>
  </si>
  <si>
    <t>枚</t>
    <rPh sb="0" eb="1">
      <t>マイ</t>
    </rPh>
    <phoneticPr fontId="1"/>
  </si>
  <si>
    <t>上田市</t>
    <rPh sb="0" eb="3">
      <t>ウエダシ</t>
    </rPh>
    <phoneticPr fontId="1"/>
  </si>
  <si>
    <t>上田</t>
    <rPh sb="0" eb="2">
      <t>ウエダ</t>
    </rPh>
    <phoneticPr fontId="1"/>
  </si>
  <si>
    <t>東郷堂</t>
    <rPh sb="0" eb="2">
      <t>トウゴウ</t>
    </rPh>
    <rPh sb="2" eb="3">
      <t>ドウ</t>
    </rPh>
    <phoneticPr fontId="1"/>
  </si>
  <si>
    <t>大屋</t>
    <rPh sb="0" eb="2">
      <t>オオヤ</t>
    </rPh>
    <phoneticPr fontId="1"/>
  </si>
  <si>
    <t>丸子</t>
    <rPh sb="0" eb="2">
      <t>マルコ</t>
    </rPh>
    <phoneticPr fontId="1"/>
  </si>
  <si>
    <t>東御市</t>
    <rPh sb="0" eb="2">
      <t>トウミ</t>
    </rPh>
    <rPh sb="2" eb="3">
      <t>シ</t>
    </rPh>
    <phoneticPr fontId="1"/>
  </si>
  <si>
    <t>小 諸 市</t>
    <phoneticPr fontId="1"/>
  </si>
  <si>
    <t>北佐久郡</t>
    <phoneticPr fontId="1"/>
  </si>
  <si>
    <t>望月</t>
    <phoneticPr fontId="1"/>
  </si>
  <si>
    <t>浅科</t>
    <phoneticPr fontId="1"/>
  </si>
  <si>
    <t>御代田町</t>
    <phoneticPr fontId="1"/>
  </si>
  <si>
    <t>中軽井沢</t>
    <phoneticPr fontId="1"/>
  </si>
  <si>
    <t>軽井沢</t>
    <phoneticPr fontId="1"/>
  </si>
  <si>
    <t>佐久市</t>
    <phoneticPr fontId="1"/>
  </si>
  <si>
    <t>岩村田</t>
    <rPh sb="0" eb="3">
      <t>イワムラダ</t>
    </rPh>
    <phoneticPr fontId="1"/>
  </si>
  <si>
    <t>中　込</t>
    <phoneticPr fontId="1"/>
  </si>
  <si>
    <t>中込原</t>
    <phoneticPr fontId="1"/>
  </si>
  <si>
    <t>岸　野</t>
    <phoneticPr fontId="1"/>
  </si>
  <si>
    <t>野　沢</t>
    <phoneticPr fontId="1"/>
  </si>
  <si>
    <t>臼　田</t>
    <phoneticPr fontId="1"/>
  </si>
  <si>
    <t>信・朝・経毎</t>
    <phoneticPr fontId="1"/>
  </si>
  <si>
    <t>信・朝・経一部毎</t>
    <phoneticPr fontId="1"/>
  </si>
  <si>
    <t>全　　紙</t>
    <phoneticPr fontId="1"/>
  </si>
  <si>
    <t>読売を除く全紙</t>
    <phoneticPr fontId="1"/>
  </si>
  <si>
    <t>全紙</t>
    <rPh sb="0" eb="2">
      <t>ゼンシ</t>
    </rPh>
    <phoneticPr fontId="1"/>
  </si>
  <si>
    <t>信・朝・経毎・一部サ</t>
    <phoneticPr fontId="1"/>
  </si>
  <si>
    <t>販売店</t>
    <rPh sb="0" eb="3">
      <t>ハンバイテン</t>
    </rPh>
    <phoneticPr fontId="1"/>
  </si>
  <si>
    <t>取扱紙</t>
    <rPh sb="0" eb="1">
      <t>ト</t>
    </rPh>
    <rPh sb="1" eb="2">
      <t>アツカ</t>
    </rPh>
    <rPh sb="2" eb="3">
      <t>シ</t>
    </rPh>
    <phoneticPr fontId="1"/>
  </si>
  <si>
    <t>枚数</t>
    <rPh sb="0" eb="2">
      <t>マイスウ</t>
    </rPh>
    <phoneticPr fontId="1"/>
  </si>
  <si>
    <t>備考</t>
    <rPh sb="0" eb="2">
      <t>ビコウ</t>
    </rPh>
    <phoneticPr fontId="1"/>
  </si>
  <si>
    <t>エリア</t>
    <phoneticPr fontId="1"/>
  </si>
  <si>
    <t>佐久穂町</t>
    <phoneticPr fontId="1"/>
  </si>
  <si>
    <t>小海町</t>
    <phoneticPr fontId="1"/>
  </si>
  <si>
    <t>川上村</t>
    <phoneticPr fontId="1"/>
  </si>
  <si>
    <t>南佐久郡</t>
    <rPh sb="0" eb="1">
      <t>ミナミ</t>
    </rPh>
    <rPh sb="1" eb="3">
      <t>サク</t>
    </rPh>
    <rPh sb="3" eb="4">
      <t>グン</t>
    </rPh>
    <phoneticPr fontId="1"/>
  </si>
  <si>
    <t>店</t>
    <rPh sb="0" eb="1">
      <t>テン</t>
    </rPh>
    <phoneticPr fontId="1"/>
  </si>
  <si>
    <t>必要枚数</t>
    <rPh sb="0" eb="2">
      <t>ヒツヨウ</t>
    </rPh>
    <rPh sb="2" eb="4">
      <t>マイスウ</t>
    </rPh>
    <phoneticPr fontId="1"/>
  </si>
  <si>
    <t>計</t>
    <rPh sb="0" eb="1">
      <t>ケイ</t>
    </rPh>
    <phoneticPr fontId="1"/>
  </si>
  <si>
    <t>備　　考</t>
    <rPh sb="0" eb="1">
      <t>ソナエ</t>
    </rPh>
    <rPh sb="3" eb="4">
      <t>コウ</t>
    </rPh>
    <phoneticPr fontId="1"/>
  </si>
  <si>
    <t>信・朝・経一部毎</t>
    <phoneticPr fontId="1"/>
  </si>
  <si>
    <t>安藤新聞店</t>
  </si>
  <si>
    <t>安藤新聞店</t>
    <phoneticPr fontId="1"/>
  </si>
  <si>
    <t>安藤新聞店西部支所</t>
  </si>
  <si>
    <t>安藤新聞店西部支所</t>
    <phoneticPr fontId="1"/>
  </si>
  <si>
    <t>坂城新聞販売所</t>
  </si>
  <si>
    <t>坂城新聞販売所</t>
    <rPh sb="0" eb="2">
      <t>サカキ</t>
    </rPh>
    <rPh sb="2" eb="4">
      <t>シンブン</t>
    </rPh>
    <rPh sb="4" eb="6">
      <t>ハンバイ</t>
    </rPh>
    <rPh sb="6" eb="7">
      <t>ジョ</t>
    </rPh>
    <phoneticPr fontId="1"/>
  </si>
  <si>
    <t>佐藤新聞店</t>
  </si>
  <si>
    <t>佐藤新聞店</t>
    <rPh sb="0" eb="2">
      <t>サトウ</t>
    </rPh>
    <rPh sb="2" eb="4">
      <t>シンブン</t>
    </rPh>
    <rPh sb="4" eb="5">
      <t>テン</t>
    </rPh>
    <phoneticPr fontId="1"/>
  </si>
  <si>
    <t>佐藤新聞店</t>
    <phoneticPr fontId="1"/>
  </si>
  <si>
    <t>今井新聞店</t>
  </si>
  <si>
    <t>今井新聞店</t>
    <phoneticPr fontId="1"/>
  </si>
  <si>
    <t>藤城新聞店</t>
  </si>
  <si>
    <t>藤城新聞店</t>
    <phoneticPr fontId="1"/>
  </si>
  <si>
    <t>文盛館山下新聞店</t>
  </si>
  <si>
    <t>文盛館山下新聞店</t>
    <rPh sb="0" eb="2">
      <t>フミモリ</t>
    </rPh>
    <rPh sb="2" eb="3">
      <t>カン</t>
    </rPh>
    <rPh sb="3" eb="5">
      <t>ヤマシタ</t>
    </rPh>
    <rPh sb="5" eb="7">
      <t>シンブン</t>
    </rPh>
    <rPh sb="7" eb="8">
      <t>テン</t>
    </rPh>
    <phoneticPr fontId="1"/>
  </si>
  <si>
    <t>加藤新聞店</t>
  </si>
  <si>
    <t>加藤新聞店</t>
    <phoneticPr fontId="1"/>
  </si>
  <si>
    <t>江元新聞店</t>
  </si>
  <si>
    <t>江元新聞店</t>
    <phoneticPr fontId="1"/>
  </si>
  <si>
    <t>池田新聞店</t>
    <phoneticPr fontId="1"/>
  </si>
  <si>
    <t>山下新聞店</t>
  </si>
  <si>
    <t>山下新聞店</t>
    <phoneticPr fontId="1"/>
  </si>
  <si>
    <t>高見沢新聞店</t>
  </si>
  <si>
    <t>羽黒下山下新聞店</t>
  </si>
  <si>
    <t>羽黒下山下新聞店</t>
    <phoneticPr fontId="1"/>
  </si>
  <si>
    <t>吉田新聞店</t>
  </si>
  <si>
    <t>川上新聞店</t>
  </si>
  <si>
    <t>川上新聞店</t>
    <phoneticPr fontId="1"/>
  </si>
  <si>
    <t>東郷堂</t>
  </si>
  <si>
    <t>信毎販売センター東御営業所</t>
    <phoneticPr fontId="1"/>
  </si>
  <si>
    <t>東信地区折込指示書</t>
    <phoneticPr fontId="1"/>
  </si>
  <si>
    <t>全   紙</t>
    <phoneticPr fontId="1"/>
  </si>
  <si>
    <t>信毎ふれあいネット
東御営業所</t>
    <phoneticPr fontId="1"/>
  </si>
  <si>
    <t>畑八山下新聞店</t>
    <rPh sb="2" eb="4">
      <t>ヤマシタ</t>
    </rPh>
    <phoneticPr fontId="1"/>
  </si>
  <si>
    <t>信毎ふれあいネット
大屋営業所</t>
    <rPh sb="10" eb="12">
      <t>オオヤ</t>
    </rPh>
    <phoneticPr fontId="1"/>
  </si>
  <si>
    <t>大屋新聞店</t>
    <rPh sb="0" eb="2">
      <t>オオヤ</t>
    </rPh>
    <phoneticPr fontId="1"/>
  </si>
  <si>
    <t>中軽藤城新聞店</t>
    <rPh sb="0" eb="1">
      <t>ナカ</t>
    </rPh>
    <rPh sb="1" eb="2">
      <t>カル</t>
    </rPh>
    <rPh sb="2" eb="4">
      <t>フジキ</t>
    </rPh>
    <rPh sb="4" eb="6">
      <t>シンブン</t>
    </rPh>
    <phoneticPr fontId="1"/>
  </si>
  <si>
    <t>中軽藤城新聞店</t>
    <rPh sb="0" eb="1">
      <t>ナカ</t>
    </rPh>
    <rPh sb="1" eb="2">
      <t>カル</t>
    </rPh>
    <rPh sb="2" eb="4">
      <t>フジキ</t>
    </rPh>
    <rPh sb="4" eb="6">
      <t>シンブン</t>
    </rPh>
    <phoneticPr fontId="1"/>
  </si>
  <si>
    <t>全紙</t>
    <phoneticPr fontId="1"/>
  </si>
  <si>
    <t>畑八山下新聞店</t>
    <rPh sb="2" eb="4">
      <t>ヤマシタ</t>
    </rPh>
    <phoneticPr fontId="1"/>
  </si>
  <si>
    <t>池田新聞店</t>
    <rPh sb="0" eb="2">
      <t>イケダ</t>
    </rPh>
    <phoneticPr fontId="1"/>
  </si>
  <si>
    <t>浅科池田新聞店</t>
    <rPh sb="0" eb="2">
      <t>アサシナ</t>
    </rPh>
    <rPh sb="2" eb="4">
      <t>イケダ</t>
    </rPh>
    <phoneticPr fontId="1"/>
  </si>
  <si>
    <t>古川新聞店</t>
    <rPh sb="0" eb="2">
      <t>フルカワ</t>
    </rPh>
    <phoneticPr fontId="1"/>
  </si>
  <si>
    <t>岸野池田新聞店</t>
    <rPh sb="0" eb="2">
      <t>キシノ</t>
    </rPh>
    <phoneticPr fontId="1"/>
  </si>
  <si>
    <t>小諸中央新聞店</t>
    <rPh sb="0" eb="2">
      <t>コモロ</t>
    </rPh>
    <rPh sb="2" eb="4">
      <t>チュウオウ</t>
    </rPh>
    <rPh sb="6" eb="7">
      <t>テン</t>
    </rPh>
    <phoneticPr fontId="1"/>
  </si>
  <si>
    <t>小諸中央</t>
    <rPh sb="0" eb="2">
      <t>コモロ</t>
    </rPh>
    <rPh sb="2" eb="4">
      <t>チュウオウ</t>
    </rPh>
    <phoneticPr fontId="1"/>
  </si>
  <si>
    <t>高見澤新聞店</t>
    <rPh sb="2" eb="3">
      <t>サワ</t>
    </rPh>
    <phoneticPr fontId="1"/>
  </si>
  <si>
    <t>長野読売ＩＳ</t>
    <rPh sb="2" eb="4">
      <t>ヨミウリ</t>
    </rPh>
    <phoneticPr fontId="1"/>
  </si>
  <si>
    <t>2025年11月　更新</t>
    <rPh sb="4" eb="5">
      <t>ネン</t>
    </rPh>
    <rPh sb="7" eb="8">
      <t>ガツ</t>
    </rPh>
    <rPh sb="9" eb="11">
      <t>コウシン</t>
    </rPh>
    <phoneticPr fontId="1"/>
  </si>
  <si>
    <t>佐藤新聞店</t>
    <rPh sb="0" eb="2">
      <t>サトウ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</si>
</sst>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&quot;枚&quot;"/>
    <numFmt numFmtId="177" formatCode="[DBNum3][$-411]0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" fillId="0" borderId="0"/>
  </cellStyleXfs>
  <cellXfs count="178">
    <xf numFmtId="0" fontId="0" fillId="0" borderId="0" xfId="0">
      <alignment vertical="center"/>
    </xf>
    <xf numFmtId="0" fontId="2" fillId="0" borderId="0" xfId="3"/>
    <xf numFmtId="0" fontId="7" fillId="0" borderId="1" xfId="3" applyFont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2" fillId="0" borderId="1" xfId="3" applyBorder="1"/>
    <xf numFmtId="0" fontId="2" fillId="0" borderId="2" xfId="3" applyBorder="1"/>
    <xf numFmtId="0" fontId="2" fillId="0" borderId="3" xfId="3" applyBorder="1"/>
    <xf numFmtId="0" fontId="4" fillId="0" borderId="0" xfId="3" applyFont="1"/>
    <xf numFmtId="0" fontId="7" fillId="0" borderId="4" xfId="3" applyFont="1" applyBorder="1" applyAlignment="1">
      <alignment horizontal="center" vertical="center"/>
    </xf>
    <xf numFmtId="0" fontId="7" fillId="0" borderId="4" xfId="3" applyFont="1" applyBorder="1" applyAlignment="1">
      <alignment horizontal="right" vertical="center"/>
    </xf>
    <xf numFmtId="0" fontId="7" fillId="0" borderId="5" xfId="3" applyFont="1" applyBorder="1" applyAlignment="1">
      <alignment horizontal="right" vertical="center"/>
    </xf>
    <xf numFmtId="0" fontId="2" fillId="0" borderId="6" xfId="3" applyBorder="1"/>
    <xf numFmtId="177" fontId="11" fillId="0" borderId="4" xfId="3" applyNumberFormat="1" applyFont="1" applyBorder="1" applyAlignment="1" applyProtection="1">
      <alignment vertical="center"/>
      <protection locked="0"/>
    </xf>
    <xf numFmtId="0" fontId="7" fillId="0" borderId="3" xfId="3" applyFont="1" applyBorder="1" applyAlignment="1">
      <alignment horizontal="center" vertical="center"/>
    </xf>
    <xf numFmtId="0" fontId="7" fillId="0" borderId="1" xfId="3" applyFont="1" applyBorder="1" applyAlignment="1">
      <alignment horizontal="left" vertical="center" shrinkToFit="1"/>
    </xf>
    <xf numFmtId="0" fontId="21" fillId="0" borderId="0" xfId="3" applyFont="1" applyAlignment="1">
      <alignment horizontal="center" vertical="center"/>
    </xf>
    <xf numFmtId="0" fontId="5" fillId="0" borderId="7" xfId="3" applyFont="1" applyBorder="1" applyAlignment="1">
      <alignment vertical="center"/>
    </xf>
    <xf numFmtId="0" fontId="5" fillId="0" borderId="8" xfId="3" applyFont="1" applyBorder="1" applyAlignment="1">
      <alignment vertical="center"/>
    </xf>
    <xf numFmtId="0" fontId="5" fillId="0" borderId="9" xfId="3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13" fillId="0" borderId="1" xfId="3" applyFont="1" applyBorder="1" applyAlignment="1">
      <alignment horizontal="left" vertical="center" shrinkToFit="1"/>
    </xf>
    <xf numFmtId="0" fontId="22" fillId="0" borderId="1" xfId="3" applyFont="1" applyBorder="1" applyAlignment="1">
      <alignment horizontal="left" vertical="center" shrinkToFit="1"/>
    </xf>
    <xf numFmtId="0" fontId="11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5" fillId="0" borderId="20" xfId="3" applyFont="1" applyBorder="1" applyAlignment="1">
      <alignment horizontal="center" vertical="center"/>
    </xf>
    <xf numFmtId="0" fontId="5" fillId="0" borderId="21" xfId="3" applyFont="1" applyBorder="1" applyAlignment="1" applyProtection="1">
      <alignment horizontal="left" vertical="center" shrinkToFit="1"/>
      <protection locked="0"/>
    </xf>
    <xf numFmtId="0" fontId="5" fillId="0" borderId="11" xfId="3" applyFont="1" applyBorder="1" applyAlignment="1" applyProtection="1">
      <alignment horizontal="left" vertical="center" shrinkToFit="1"/>
      <protection locked="0"/>
    </xf>
    <xf numFmtId="0" fontId="5" fillId="0" borderId="8" xfId="3" applyFont="1" applyBorder="1" applyAlignment="1" applyProtection="1">
      <alignment horizontal="left" vertical="center" shrinkToFit="1"/>
      <protection locked="0"/>
    </xf>
    <xf numFmtId="0" fontId="5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 shrinkToFit="1"/>
    </xf>
    <xf numFmtId="0" fontId="5" fillId="0" borderId="11" xfId="3" applyFont="1" applyBorder="1" applyAlignment="1">
      <alignment horizontal="center" vertical="center" shrinkToFit="1"/>
    </xf>
    <xf numFmtId="0" fontId="5" fillId="0" borderId="3" xfId="3" applyFont="1" applyBorder="1" applyAlignment="1">
      <alignment horizontal="center" vertical="center" shrinkToFit="1"/>
    </xf>
    <xf numFmtId="0" fontId="5" fillId="0" borderId="36" xfId="3" applyFont="1" applyBorder="1" applyAlignment="1">
      <alignment horizontal="center" vertical="center"/>
    </xf>
    <xf numFmtId="3" fontId="5" fillId="0" borderId="21" xfId="3" applyNumberFormat="1" applyFont="1" applyBorder="1" applyAlignment="1" applyProtection="1">
      <alignment horizontal="right" vertical="center"/>
      <protection locked="0"/>
    </xf>
    <xf numFmtId="3" fontId="5" fillId="0" borderId="11" xfId="3" applyNumberFormat="1" applyFont="1" applyBorder="1" applyAlignment="1" applyProtection="1">
      <alignment horizontal="right" vertical="center"/>
      <protection locked="0"/>
    </xf>
    <xf numFmtId="0" fontId="13" fillId="0" borderId="1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2" fillId="0" borderId="2" xfId="3" applyBorder="1" applyAlignment="1">
      <alignment horizontal="center"/>
    </xf>
    <xf numFmtId="0" fontId="2" fillId="0" borderId="11" xfId="3" applyBorder="1" applyAlignment="1">
      <alignment horizontal="center"/>
    </xf>
    <xf numFmtId="0" fontId="2" fillId="0" borderId="3" xfId="3" applyBorder="1" applyAlignment="1">
      <alignment horizontal="center"/>
    </xf>
    <xf numFmtId="3" fontId="2" fillId="0" borderId="2" xfId="3" applyNumberFormat="1" applyBorder="1" applyAlignment="1">
      <alignment horizontal="right"/>
    </xf>
    <xf numFmtId="3" fontId="2" fillId="0" borderId="11" xfId="3" applyNumberFormat="1" applyBorder="1" applyAlignment="1">
      <alignment horizontal="right"/>
    </xf>
    <xf numFmtId="3" fontId="2" fillId="0" borderId="3" xfId="3" applyNumberFormat="1" applyBorder="1" applyAlignment="1">
      <alignment horizontal="right"/>
    </xf>
    <xf numFmtId="0" fontId="14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 shrinkToFit="1"/>
    </xf>
    <xf numFmtId="0" fontId="2" fillId="0" borderId="0" xfId="3" applyAlignment="1">
      <alignment horizontal="center" vertical="center" shrinkToFit="1"/>
    </xf>
    <xf numFmtId="0" fontId="16" fillId="0" borderId="0" xfId="3" applyFont="1" applyAlignment="1">
      <alignment vertical="center"/>
    </xf>
    <xf numFmtId="0" fontId="16" fillId="0" borderId="0" xfId="3" applyFont="1" applyAlignment="1">
      <alignment vertical="top"/>
    </xf>
    <xf numFmtId="0" fontId="17" fillId="0" borderId="0" xfId="3" applyFont="1" applyAlignment="1">
      <alignment horizontal="left" vertical="center" wrapText="1"/>
    </xf>
    <xf numFmtId="0" fontId="17" fillId="0" borderId="6" xfId="3" applyFont="1" applyBorder="1" applyAlignment="1">
      <alignment horizontal="left" vertical="center"/>
    </xf>
    <xf numFmtId="0" fontId="17" fillId="0" borderId="0" xfId="3" applyFont="1" applyAlignment="1">
      <alignment horizontal="left" vertical="center"/>
    </xf>
    <xf numFmtId="38" fontId="2" fillId="0" borderId="2" xfId="3" applyNumberFormat="1" applyBorder="1" applyAlignment="1">
      <alignment horizontal="right"/>
    </xf>
    <xf numFmtId="0" fontId="2" fillId="0" borderId="11" xfId="3" applyBorder="1" applyAlignment="1">
      <alignment horizontal="right"/>
    </xf>
    <xf numFmtId="0" fontId="2" fillId="0" borderId="3" xfId="3" applyBorder="1" applyAlignment="1">
      <alignment horizontal="right"/>
    </xf>
    <xf numFmtId="0" fontId="2" fillId="0" borderId="2" xfId="3" applyBorder="1" applyAlignment="1">
      <alignment horizontal="right"/>
    </xf>
    <xf numFmtId="0" fontId="3" fillId="0" borderId="27" xfId="3" applyFont="1" applyBorder="1" applyAlignment="1" applyProtection="1">
      <alignment horizontal="center" vertical="center"/>
      <protection locked="0"/>
    </xf>
    <xf numFmtId="0" fontId="10" fillId="0" borderId="4" xfId="3" applyFont="1" applyBorder="1" applyAlignment="1" applyProtection="1">
      <alignment horizontal="center" vertical="center"/>
      <protection locked="0"/>
    </xf>
    <xf numFmtId="0" fontId="10" fillId="0" borderId="4" xfId="3" applyFont="1" applyBorder="1" applyAlignment="1">
      <alignment horizontal="center" vertical="center"/>
    </xf>
    <xf numFmtId="0" fontId="10" fillId="0" borderId="28" xfId="3" applyFont="1" applyBorder="1" applyAlignment="1">
      <alignment horizontal="center" vertical="center"/>
    </xf>
    <xf numFmtId="0" fontId="5" fillId="0" borderId="16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5" fillId="0" borderId="18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8" fillId="0" borderId="25" xfId="3" applyFont="1" applyBorder="1" applyAlignment="1" applyProtection="1">
      <alignment horizontal="center" vertical="center" shrinkToFit="1"/>
      <protection locked="0"/>
    </xf>
    <xf numFmtId="0" fontId="8" fillId="0" borderId="12" xfId="3" applyFont="1" applyBorder="1" applyAlignment="1" applyProtection="1">
      <alignment horizontal="center" vertical="center" shrinkToFit="1"/>
      <protection locked="0"/>
    </xf>
    <xf numFmtId="0" fontId="8" fillId="0" borderId="26" xfId="3" applyFont="1" applyBorder="1" applyAlignment="1" applyProtection="1">
      <alignment horizontal="center" vertical="center" shrinkToFit="1"/>
      <protection locked="0"/>
    </xf>
    <xf numFmtId="0" fontId="8" fillId="0" borderId="14" xfId="3" applyFont="1" applyBorder="1" applyAlignment="1" applyProtection="1">
      <alignment horizontal="center" vertical="center" shrinkToFit="1"/>
      <protection locked="0"/>
    </xf>
    <xf numFmtId="0" fontId="9" fillId="0" borderId="12" xfId="3" applyFont="1" applyBorder="1" applyAlignment="1" applyProtection="1">
      <alignment horizontal="center" vertical="center" shrinkToFit="1"/>
      <protection locked="0"/>
    </xf>
    <xf numFmtId="0" fontId="9" fillId="0" borderId="13" xfId="3" applyFont="1" applyBorder="1" applyAlignment="1" applyProtection="1">
      <alignment horizontal="center" vertical="center" shrinkToFit="1"/>
      <protection locked="0"/>
    </xf>
    <xf numFmtId="0" fontId="9" fillId="0" borderId="14" xfId="3" applyFont="1" applyBorder="1" applyAlignment="1" applyProtection="1">
      <alignment horizontal="center" vertical="center" shrinkToFit="1"/>
      <protection locked="0"/>
    </xf>
    <xf numFmtId="0" fontId="9" fillId="0" borderId="15" xfId="3" applyFont="1" applyBorder="1" applyAlignment="1" applyProtection="1">
      <alignment horizontal="center" vertical="center" shrinkToFit="1"/>
      <protection locked="0"/>
    </xf>
    <xf numFmtId="177" fontId="11" fillId="0" borderId="27" xfId="3" applyNumberFormat="1" applyFont="1" applyBorder="1" applyAlignment="1" applyProtection="1">
      <alignment horizontal="right" vertical="center"/>
      <protection locked="0"/>
    </xf>
    <xf numFmtId="177" fontId="11" fillId="0" borderId="4" xfId="3" applyNumberFormat="1" applyFont="1" applyBorder="1" applyAlignment="1" applyProtection="1">
      <alignment horizontal="right" vertical="center"/>
      <protection locked="0"/>
    </xf>
    <xf numFmtId="0" fontId="3" fillId="0" borderId="4" xfId="3" applyFont="1" applyBorder="1" applyAlignment="1" applyProtection="1">
      <alignment horizontal="center" vertical="center"/>
      <protection locked="0"/>
    </xf>
    <xf numFmtId="0" fontId="3" fillId="0" borderId="28" xfId="3" applyFont="1" applyBorder="1" applyAlignment="1" applyProtection="1">
      <alignment horizontal="center" vertical="center"/>
      <protection locked="0"/>
    </xf>
    <xf numFmtId="38" fontId="15" fillId="0" borderId="25" xfId="3" applyNumberFormat="1" applyFont="1" applyBorder="1" applyAlignment="1">
      <alignment horizontal="center" vertical="center"/>
    </xf>
    <xf numFmtId="38" fontId="15" fillId="0" borderId="12" xfId="3" applyNumberFormat="1" applyFont="1" applyBorder="1" applyAlignment="1">
      <alignment horizontal="center" vertical="center"/>
    </xf>
    <xf numFmtId="38" fontId="15" fillId="0" borderId="26" xfId="3" applyNumberFormat="1" applyFont="1" applyBorder="1" applyAlignment="1">
      <alignment horizontal="center" vertical="center"/>
    </xf>
    <xf numFmtId="38" fontId="15" fillId="0" borderId="14" xfId="3" applyNumberFormat="1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3" fillId="0" borderId="26" xfId="3" applyFont="1" applyBorder="1" applyAlignment="1" applyProtection="1">
      <alignment horizontal="center" vertical="center" shrinkToFit="1"/>
      <protection locked="0"/>
    </xf>
    <xf numFmtId="0" fontId="3" fillId="0" borderId="14" xfId="3" applyFont="1" applyBorder="1" applyAlignment="1" applyProtection="1">
      <alignment horizontal="center" vertical="center" shrinkToFit="1"/>
      <protection locked="0"/>
    </xf>
    <xf numFmtId="0" fontId="5" fillId="0" borderId="25" xfId="3" applyFont="1" applyBorder="1" applyAlignment="1" applyProtection="1">
      <alignment horizontal="left" vertical="top"/>
      <protection locked="0"/>
    </xf>
    <xf numFmtId="0" fontId="5" fillId="0" borderId="12" xfId="3" applyFont="1" applyBorder="1" applyAlignment="1" applyProtection="1">
      <alignment horizontal="left" vertical="top"/>
      <protection locked="0"/>
    </xf>
    <xf numFmtId="0" fontId="5" fillId="0" borderId="13" xfId="3" applyFont="1" applyBorder="1" applyAlignment="1" applyProtection="1">
      <alignment horizontal="left" vertical="top"/>
      <protection locked="0"/>
    </xf>
    <xf numFmtId="0" fontId="5" fillId="0" borderId="26" xfId="3" applyFont="1" applyBorder="1" applyAlignment="1" applyProtection="1">
      <alignment horizontal="left" vertical="top"/>
      <protection locked="0"/>
    </xf>
    <xf numFmtId="0" fontId="5" fillId="0" borderId="14" xfId="3" applyFont="1" applyBorder="1" applyAlignment="1" applyProtection="1">
      <alignment horizontal="left" vertical="top"/>
      <protection locked="0"/>
    </xf>
    <xf numFmtId="0" fontId="5" fillId="0" borderId="15" xfId="3" applyFont="1" applyBorder="1" applyAlignment="1" applyProtection="1">
      <alignment horizontal="left" vertical="top"/>
      <protection locked="0"/>
    </xf>
    <xf numFmtId="0" fontId="7" fillId="0" borderId="16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/>
    </xf>
    <xf numFmtId="0" fontId="7" fillId="0" borderId="17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17" fillId="0" borderId="0" xfId="3" applyFont="1" applyAlignment="1">
      <alignment horizontal="right"/>
    </xf>
    <xf numFmtId="0" fontId="17" fillId="0" borderId="32" xfId="3" applyFont="1" applyBorder="1" applyAlignment="1">
      <alignment horizontal="right"/>
    </xf>
    <xf numFmtId="0" fontId="7" fillId="0" borderId="33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34" xfId="3" applyFont="1" applyBorder="1" applyAlignment="1">
      <alignment horizontal="center" vertical="center"/>
    </xf>
    <xf numFmtId="177" fontId="3" fillId="0" borderId="33" xfId="3" applyNumberFormat="1" applyFont="1" applyBorder="1" applyAlignment="1">
      <alignment horizontal="left"/>
    </xf>
    <xf numFmtId="177" fontId="3" fillId="0" borderId="5" xfId="3" applyNumberFormat="1" applyFont="1" applyBorder="1" applyAlignment="1">
      <alignment horizontal="left"/>
    </xf>
    <xf numFmtId="177" fontId="3" fillId="0" borderId="5" xfId="3" applyNumberFormat="1" applyFont="1" applyBorder="1" applyAlignment="1">
      <alignment horizontal="right" vertical="center"/>
    </xf>
    <xf numFmtId="0" fontId="21" fillId="0" borderId="1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42" xfId="3" applyFont="1" applyBorder="1" applyAlignment="1">
      <alignment horizontal="center" vertical="center"/>
    </xf>
    <xf numFmtId="0" fontId="21" fillId="0" borderId="29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7" fillId="0" borderId="30" xfId="3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/>
    </xf>
    <xf numFmtId="0" fontId="10" fillId="0" borderId="15" xfId="3" applyFont="1" applyBorder="1" applyAlignment="1">
      <alignment horizontal="center" vertical="center"/>
    </xf>
    <xf numFmtId="176" fontId="19" fillId="0" borderId="12" xfId="3" applyNumberFormat="1" applyFont="1" applyBorder="1" applyAlignment="1">
      <alignment horizontal="center" vertical="center"/>
    </xf>
    <xf numFmtId="176" fontId="19" fillId="0" borderId="13" xfId="3" applyNumberFormat="1" applyFont="1" applyBorder="1" applyAlignment="1">
      <alignment horizontal="center" vertical="center"/>
    </xf>
    <xf numFmtId="176" fontId="19" fillId="0" borderId="14" xfId="3" applyNumberFormat="1" applyFont="1" applyBorder="1" applyAlignment="1">
      <alignment horizontal="center" vertical="center"/>
    </xf>
    <xf numFmtId="176" fontId="19" fillId="0" borderId="15" xfId="3" applyNumberFormat="1" applyFont="1" applyBorder="1" applyAlignment="1">
      <alignment horizontal="center" vertical="center"/>
    </xf>
    <xf numFmtId="0" fontId="19" fillId="0" borderId="16" xfId="3" applyFont="1" applyBorder="1" applyAlignment="1">
      <alignment horizontal="center" vertical="center"/>
    </xf>
    <xf numFmtId="0" fontId="19" fillId="0" borderId="17" xfId="3" applyFont="1" applyBorder="1" applyAlignment="1">
      <alignment horizontal="center" vertical="center"/>
    </xf>
    <xf numFmtId="0" fontId="19" fillId="0" borderId="18" xfId="3" applyFont="1" applyBorder="1" applyAlignment="1">
      <alignment horizontal="center" vertical="center"/>
    </xf>
    <xf numFmtId="0" fontId="19" fillId="0" borderId="19" xfId="3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0" fontId="7" fillId="0" borderId="44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17" fillId="0" borderId="29" xfId="3" applyFont="1" applyBorder="1" applyAlignment="1">
      <alignment horizontal="right" vertical="center"/>
    </xf>
    <xf numFmtId="0" fontId="12" fillId="0" borderId="22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0" borderId="23" xfId="3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24" xfId="3" applyFont="1" applyBorder="1" applyAlignment="1">
      <alignment horizontal="center" vertical="center"/>
    </xf>
    <xf numFmtId="38" fontId="11" fillId="0" borderId="25" xfId="3" applyNumberFormat="1" applyFont="1" applyBorder="1" applyAlignment="1" applyProtection="1">
      <alignment horizontal="left" vertical="center" shrinkToFit="1"/>
      <protection locked="0"/>
    </xf>
    <xf numFmtId="38" fontId="11" fillId="0" borderId="12" xfId="3" applyNumberFormat="1" applyFont="1" applyBorder="1" applyAlignment="1" applyProtection="1">
      <alignment horizontal="left" vertical="center" shrinkToFit="1"/>
      <protection locked="0"/>
    </xf>
    <xf numFmtId="38" fontId="11" fillId="0" borderId="13" xfId="3" applyNumberFormat="1" applyFont="1" applyBorder="1" applyAlignment="1" applyProtection="1">
      <alignment horizontal="left" vertical="center" shrinkToFit="1"/>
      <protection locked="0"/>
    </xf>
    <xf numFmtId="38" fontId="11" fillId="0" borderId="26" xfId="3" applyNumberFormat="1" applyFont="1" applyBorder="1" applyAlignment="1" applyProtection="1">
      <alignment horizontal="left" vertical="center" shrinkToFit="1"/>
      <protection locked="0"/>
    </xf>
    <xf numFmtId="38" fontId="11" fillId="0" borderId="14" xfId="3" applyNumberFormat="1" applyFont="1" applyBorder="1" applyAlignment="1" applyProtection="1">
      <alignment horizontal="left" vertical="center" shrinkToFit="1"/>
      <protection locked="0"/>
    </xf>
    <xf numFmtId="38" fontId="11" fillId="0" borderId="15" xfId="3" applyNumberFormat="1" applyFont="1" applyBorder="1" applyAlignment="1" applyProtection="1">
      <alignment horizontal="left" vertical="center" shrinkToFit="1"/>
      <protection locked="0"/>
    </xf>
    <xf numFmtId="0" fontId="7" fillId="0" borderId="31" xfId="3" applyFont="1" applyBorder="1" applyAlignment="1">
      <alignment horizontal="center" vertical="center"/>
    </xf>
    <xf numFmtId="177" fontId="3" fillId="0" borderId="27" xfId="3" applyNumberFormat="1" applyFont="1" applyBorder="1" applyAlignment="1">
      <alignment horizontal="left"/>
    </xf>
    <xf numFmtId="177" fontId="3" fillId="0" borderId="4" xfId="3" applyNumberFormat="1" applyFont="1" applyBorder="1" applyAlignment="1">
      <alignment horizontal="left"/>
    </xf>
    <xf numFmtId="0" fontId="5" fillId="0" borderId="22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 wrapText="1" shrinkToFit="1"/>
    </xf>
    <xf numFmtId="0" fontId="13" fillId="0" borderId="11" xfId="3" applyFont="1" applyBorder="1" applyAlignment="1">
      <alignment horizontal="center" vertical="center" shrinkToFit="1"/>
    </xf>
    <xf numFmtId="0" fontId="13" fillId="0" borderId="3" xfId="3" applyFont="1" applyBorder="1" applyAlignment="1">
      <alignment horizontal="center" vertical="center" shrinkToFit="1"/>
    </xf>
    <xf numFmtId="0" fontId="5" fillId="0" borderId="35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37" xfId="3" applyFont="1" applyBorder="1" applyAlignment="1">
      <alignment horizontal="center" vertical="center"/>
    </xf>
    <xf numFmtId="0" fontId="5" fillId="0" borderId="32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24" xfId="3" applyFont="1" applyBorder="1" applyAlignment="1">
      <alignment horizontal="center" vertical="center"/>
    </xf>
    <xf numFmtId="0" fontId="5" fillId="0" borderId="38" xfId="3" applyFont="1" applyBorder="1" applyAlignment="1" applyProtection="1">
      <alignment horizontal="left" vertical="center" shrinkToFit="1"/>
      <protection locked="0"/>
    </xf>
    <xf numFmtId="0" fontId="5" fillId="0" borderId="5" xfId="3" applyFont="1" applyBorder="1" applyAlignment="1" applyProtection="1">
      <alignment horizontal="left" vertical="center" shrinkToFit="1"/>
      <protection locked="0"/>
    </xf>
    <xf numFmtId="0" fontId="5" fillId="0" borderId="9" xfId="3" applyFont="1" applyBorder="1" applyAlignment="1" applyProtection="1">
      <alignment horizontal="left" vertical="center" shrinkToFit="1"/>
      <protection locked="0"/>
    </xf>
    <xf numFmtId="0" fontId="23" fillId="0" borderId="2" xfId="3" applyFont="1" applyBorder="1" applyAlignment="1">
      <alignment horizontal="center" vertical="center" shrinkToFit="1"/>
    </xf>
    <xf numFmtId="0" fontId="23" fillId="0" borderId="11" xfId="3" applyFont="1" applyBorder="1" applyAlignment="1">
      <alignment horizontal="center" vertical="center" shrinkToFit="1"/>
    </xf>
    <xf numFmtId="0" fontId="23" fillId="0" borderId="3" xfId="3" applyFont="1" applyBorder="1" applyAlignment="1">
      <alignment horizontal="center" vertical="center" shrinkToFit="1"/>
    </xf>
    <xf numFmtId="0" fontId="7" fillId="0" borderId="0" xfId="3" applyFont="1" applyAlignment="1">
      <alignment horizontal="right"/>
    </xf>
    <xf numFmtId="0" fontId="21" fillId="0" borderId="39" xfId="3" applyFont="1" applyBorder="1" applyAlignment="1">
      <alignment horizontal="center" vertical="center"/>
    </xf>
    <xf numFmtId="0" fontId="21" fillId="0" borderId="40" xfId="3" applyFont="1" applyBorder="1" applyAlignment="1">
      <alignment horizontal="center" vertical="center"/>
    </xf>
    <xf numFmtId="0" fontId="21" fillId="0" borderId="41" xfId="3" applyFont="1" applyBorder="1" applyAlignment="1">
      <alignment horizontal="center" vertical="center"/>
    </xf>
    <xf numFmtId="38" fontId="11" fillId="0" borderId="10" xfId="3" applyNumberFormat="1" applyFont="1" applyBorder="1" applyAlignment="1" applyProtection="1">
      <alignment horizontal="left" vertical="center" shrinkToFit="1"/>
      <protection locked="0"/>
    </xf>
    <xf numFmtId="38" fontId="11" fillId="0" borderId="0" xfId="3" applyNumberFormat="1" applyFont="1" applyAlignment="1" applyProtection="1">
      <alignment horizontal="left" vertical="center" shrinkToFit="1"/>
      <protection locked="0"/>
    </xf>
    <xf numFmtId="38" fontId="11" fillId="0" borderId="45" xfId="3" applyNumberFormat="1" applyFont="1" applyBorder="1" applyAlignment="1" applyProtection="1">
      <alignment horizontal="left" vertical="center" shrinkToFit="1"/>
      <protection locked="0"/>
    </xf>
    <xf numFmtId="0" fontId="5" fillId="0" borderId="37" xfId="3" applyFont="1" applyBorder="1" applyAlignment="1">
      <alignment horizontal="right" vertical="center"/>
    </xf>
    <xf numFmtId="0" fontId="5" fillId="0" borderId="32" xfId="3" applyFont="1" applyBorder="1" applyAlignment="1">
      <alignment horizontal="right" vertical="center"/>
    </xf>
    <xf numFmtId="0" fontId="5" fillId="0" borderId="2" xfId="3" applyFont="1" applyBorder="1" applyAlignment="1">
      <alignment horizontal="right" vertical="center"/>
    </xf>
    <xf numFmtId="0" fontId="5" fillId="0" borderId="11" xfId="3" applyFont="1" applyBorder="1" applyAlignment="1">
      <alignment horizontal="right" vertical="center"/>
    </xf>
    <xf numFmtId="0" fontId="5" fillId="0" borderId="11" xfId="3" applyFont="1" applyBorder="1" applyAlignment="1">
      <alignment horizontal="left" vertical="center"/>
    </xf>
    <xf numFmtId="0" fontId="5" fillId="0" borderId="3" xfId="3" applyFont="1" applyBorder="1" applyAlignment="1">
      <alignment horizontal="left" vertical="center"/>
    </xf>
    <xf numFmtId="3" fontId="5" fillId="0" borderId="38" xfId="3" applyNumberFormat="1" applyFont="1" applyBorder="1" applyAlignment="1" applyProtection="1">
      <alignment horizontal="right" vertical="center"/>
      <protection locked="0"/>
    </xf>
    <xf numFmtId="3" fontId="5" fillId="0" borderId="5" xfId="3" applyNumberFormat="1" applyFont="1" applyBorder="1" applyAlignment="1" applyProtection="1">
      <alignment horizontal="right" vertical="center"/>
      <protection locked="0"/>
    </xf>
  </cellXfs>
  <cellStyles count="4">
    <cellStyle name="桁区切り 2" xfId="1" xr:uid="{00000000-0005-0000-0000-000000000000}"/>
    <cellStyle name="通貨 2" xfId="2" xr:uid="{00000000-0005-0000-0000-000001000000}"/>
    <cellStyle name="標準" xfId="0" builtinId="0"/>
    <cellStyle name="標準 2" xfId="3" xr:uid="{00000000-0005-0000-0000-000003000000}"/>
  </cellStyles>
  <dxfs count="27"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56"/>
  <sheetViews>
    <sheetView showZeros="0" tabSelected="1" view="pageBreakPreview" zoomScale="75" zoomScaleNormal="75" zoomScaleSheetLayoutView="75" workbookViewId="0">
      <selection activeCell="M21" sqref="M21:P21"/>
    </sheetView>
  </sheetViews>
  <sheetFormatPr defaultColWidth="9" defaultRowHeight="12.9" x14ac:dyDescent="0.15"/>
  <cols>
    <col min="1" max="1" width="3.125" style="1" customWidth="1"/>
    <col min="2" max="2" width="6.625" style="1" customWidth="1"/>
    <col min="3" max="3" width="1.875" style="1" customWidth="1"/>
    <col min="4" max="4" width="6.375" style="1" customWidth="1"/>
    <col min="5" max="5" width="3" style="1" customWidth="1"/>
    <col min="6" max="6" width="6.5" style="1" customWidth="1"/>
    <col min="7" max="7" width="3.5" style="1" customWidth="1"/>
    <col min="8" max="8" width="7" style="1" customWidth="1"/>
    <col min="9" max="9" width="4.625" style="1" customWidth="1"/>
    <col min="10" max="10" width="1.75" style="1" customWidth="1"/>
    <col min="11" max="11" width="1.625" style="1" customWidth="1"/>
    <col min="12" max="12" width="3.125" style="1" customWidth="1"/>
    <col min="13" max="13" width="6.625" style="1" customWidth="1"/>
    <col min="14" max="14" width="2.125" style="1" customWidth="1"/>
    <col min="15" max="15" width="1.375" style="1" customWidth="1"/>
    <col min="16" max="16" width="1.125" style="1" customWidth="1"/>
    <col min="17" max="17" width="6.625" style="1" customWidth="1"/>
    <col min="18" max="18" width="5.75" style="1" customWidth="1"/>
    <col min="19" max="19" width="0.75" style="1" customWidth="1"/>
    <col min="20" max="20" width="3.5" style="1" customWidth="1"/>
    <col min="21" max="21" width="5.625" style="1" customWidth="1"/>
    <col min="22" max="22" width="2" style="1" customWidth="1"/>
    <col min="23" max="23" width="4" style="1" customWidth="1"/>
    <col min="24" max="24" width="3.375" style="1" customWidth="1"/>
    <col min="25" max="25" width="9" style="1"/>
    <col min="26" max="27" width="16.75" style="1" customWidth="1"/>
    <col min="28" max="28" width="13" style="1" customWidth="1"/>
    <col min="29" max="29" width="9" style="1"/>
    <col min="30" max="30" width="18" style="1" bestFit="1" customWidth="1"/>
    <col min="31" max="31" width="13" style="1" customWidth="1"/>
    <col min="32" max="16384" width="9" style="1"/>
  </cols>
  <sheetData>
    <row r="1" spans="1:27" ht="14.95" x14ac:dyDescent="0.2">
      <c r="A1" s="23"/>
      <c r="B1" s="23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163" t="s">
        <v>127</v>
      </c>
      <c r="S1" s="163"/>
      <c r="T1" s="163"/>
      <c r="U1" s="163"/>
      <c r="V1" s="163"/>
      <c r="W1" s="163"/>
      <c r="X1" s="163"/>
    </row>
    <row r="2" spans="1:27" ht="24.8" customHeight="1" x14ac:dyDescent="0.25">
      <c r="A2" s="96"/>
      <c r="B2" s="96"/>
      <c r="C2" s="96"/>
      <c r="D2" s="97" t="s">
        <v>109</v>
      </c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8"/>
      <c r="V2" s="8"/>
      <c r="W2" s="8"/>
      <c r="X2" s="8"/>
    </row>
    <row r="3" spans="1:27" ht="13.6" thickBot="1" x14ac:dyDescent="0.2">
      <c r="A3" s="98" t="s">
        <v>17</v>
      </c>
      <c r="B3" s="98"/>
      <c r="C3" s="98"/>
      <c r="D3" s="98"/>
      <c r="E3" s="98"/>
      <c r="F3" s="98"/>
      <c r="G3" s="98"/>
      <c r="H3" s="98"/>
      <c r="I3" s="98"/>
      <c r="J3" s="98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</row>
    <row r="4" spans="1:27" ht="27.85" customHeight="1" thickBot="1" x14ac:dyDescent="0.25">
      <c r="A4" s="60" t="s">
        <v>0</v>
      </c>
      <c r="B4" s="61"/>
      <c r="C4" s="64"/>
      <c r="D4" s="65"/>
      <c r="E4" s="65"/>
      <c r="F4" s="65"/>
      <c r="G4" s="65"/>
      <c r="H4" s="65"/>
      <c r="I4" s="68" t="s">
        <v>30</v>
      </c>
      <c r="J4" s="69"/>
      <c r="K4" s="100" t="s">
        <v>1</v>
      </c>
      <c r="L4" s="101"/>
      <c r="M4" s="101"/>
      <c r="N4" s="102"/>
      <c r="O4" s="103"/>
      <c r="P4" s="104"/>
      <c r="Q4" s="104"/>
      <c r="R4" s="105"/>
      <c r="S4" s="105"/>
      <c r="T4" s="11" t="s">
        <v>2</v>
      </c>
      <c r="U4" s="105"/>
      <c r="V4" s="105"/>
      <c r="W4" s="101" t="s">
        <v>3</v>
      </c>
      <c r="X4" s="102"/>
    </row>
    <row r="5" spans="1:27" ht="27.85" customHeight="1" thickBot="1" x14ac:dyDescent="0.2">
      <c r="A5" s="62"/>
      <c r="B5" s="63"/>
      <c r="C5" s="66"/>
      <c r="D5" s="67"/>
      <c r="E5" s="67"/>
      <c r="F5" s="67"/>
      <c r="G5" s="67"/>
      <c r="H5" s="67"/>
      <c r="I5" s="70"/>
      <c r="J5" s="71"/>
      <c r="K5" s="111" t="s">
        <v>4</v>
      </c>
      <c r="L5" s="80"/>
      <c r="M5" s="80"/>
      <c r="N5" s="138"/>
      <c r="O5" s="56"/>
      <c r="P5" s="57"/>
      <c r="Q5" s="57"/>
      <c r="R5" s="57"/>
      <c r="S5" s="57"/>
      <c r="T5" s="57"/>
      <c r="U5" s="57"/>
      <c r="V5" s="57"/>
      <c r="W5" s="58" t="s">
        <v>5</v>
      </c>
      <c r="X5" s="59"/>
    </row>
    <row r="6" spans="1:27" ht="27.85" customHeight="1" thickBot="1" x14ac:dyDescent="0.2">
      <c r="A6" s="111" t="s">
        <v>6</v>
      </c>
      <c r="B6" s="80"/>
      <c r="C6" s="72"/>
      <c r="D6" s="73"/>
      <c r="E6" s="9" t="s">
        <v>7</v>
      </c>
      <c r="F6" s="13"/>
      <c r="G6" s="10" t="s">
        <v>2</v>
      </c>
      <c r="H6" s="13"/>
      <c r="I6" s="80" t="s">
        <v>8</v>
      </c>
      <c r="J6" s="81"/>
      <c r="K6" s="90" t="s">
        <v>31</v>
      </c>
      <c r="L6" s="91"/>
      <c r="M6" s="91"/>
      <c r="N6" s="92"/>
      <c r="O6" s="84"/>
      <c r="P6" s="85"/>
      <c r="Q6" s="85"/>
      <c r="R6" s="85"/>
      <c r="S6" s="85"/>
      <c r="T6" s="85"/>
      <c r="U6" s="85"/>
      <c r="V6" s="85"/>
      <c r="W6" s="85"/>
      <c r="X6" s="86"/>
    </row>
    <row r="7" spans="1:27" ht="27.85" customHeight="1" thickBot="1" x14ac:dyDescent="0.2">
      <c r="A7" s="111" t="s">
        <v>9</v>
      </c>
      <c r="B7" s="80"/>
      <c r="C7" s="56"/>
      <c r="D7" s="74"/>
      <c r="E7" s="74"/>
      <c r="F7" s="74"/>
      <c r="G7" s="74"/>
      <c r="H7" s="74"/>
      <c r="I7" s="74"/>
      <c r="J7" s="75"/>
      <c r="K7" s="93"/>
      <c r="L7" s="94"/>
      <c r="M7" s="94"/>
      <c r="N7" s="95"/>
      <c r="O7" s="87"/>
      <c r="P7" s="88"/>
      <c r="Q7" s="88"/>
      <c r="R7" s="88"/>
      <c r="S7" s="88"/>
      <c r="T7" s="88"/>
      <c r="U7" s="88"/>
      <c r="V7" s="88"/>
      <c r="W7" s="88"/>
      <c r="X7" s="89"/>
    </row>
    <row r="8" spans="1:27" ht="27.85" customHeight="1" thickBot="1" x14ac:dyDescent="0.2">
      <c r="A8" s="118" t="s">
        <v>23</v>
      </c>
      <c r="B8" s="119"/>
      <c r="C8" s="76">
        <f>SUM(M17:P43)</f>
        <v>0</v>
      </c>
      <c r="D8" s="77"/>
      <c r="E8" s="77"/>
      <c r="F8" s="77"/>
      <c r="G8" s="77"/>
      <c r="H8" s="77"/>
      <c r="I8" s="114" t="s">
        <v>15</v>
      </c>
      <c r="J8" s="115"/>
      <c r="K8" s="93" t="s">
        <v>32</v>
      </c>
      <c r="L8" s="94"/>
      <c r="M8" s="94"/>
      <c r="N8" s="95"/>
      <c r="O8" s="82">
        <f>C4</f>
        <v>0</v>
      </c>
      <c r="P8" s="83"/>
      <c r="Q8" s="83"/>
      <c r="R8" s="83"/>
      <c r="S8" s="83"/>
      <c r="T8" s="83"/>
      <c r="U8" s="83"/>
      <c r="V8" s="83"/>
      <c r="W8" s="112" t="s">
        <v>10</v>
      </c>
      <c r="X8" s="113"/>
    </row>
    <row r="9" spans="1:27" ht="27.85" customHeight="1" thickBot="1" x14ac:dyDescent="0.25">
      <c r="A9" s="120"/>
      <c r="B9" s="121"/>
      <c r="C9" s="78"/>
      <c r="D9" s="79"/>
      <c r="E9" s="79"/>
      <c r="F9" s="79"/>
      <c r="G9" s="79"/>
      <c r="H9" s="79"/>
      <c r="I9" s="116"/>
      <c r="J9" s="117"/>
      <c r="K9" s="111" t="s">
        <v>29</v>
      </c>
      <c r="L9" s="80"/>
      <c r="M9" s="80"/>
      <c r="N9" s="138"/>
      <c r="O9" s="139"/>
      <c r="P9" s="140"/>
      <c r="Q9" s="140"/>
      <c r="R9" s="73"/>
      <c r="S9" s="73"/>
      <c r="T9" s="10" t="s">
        <v>2</v>
      </c>
      <c r="U9" s="73"/>
      <c r="V9" s="73"/>
      <c r="W9" s="80" t="s">
        <v>3</v>
      </c>
      <c r="X9" s="81"/>
    </row>
    <row r="10" spans="1:27" ht="16" customHeight="1" x14ac:dyDescent="0.15">
      <c r="A10" s="122" t="s">
        <v>77</v>
      </c>
      <c r="B10" s="92"/>
      <c r="C10" s="132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4"/>
    </row>
    <row r="11" spans="1:27" ht="16" customHeight="1" x14ac:dyDescent="0.15">
      <c r="A11" s="123"/>
      <c r="B11" s="124"/>
      <c r="C11" s="167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9"/>
    </row>
    <row r="12" spans="1:27" ht="16" customHeight="1" thickBot="1" x14ac:dyDescent="0.2">
      <c r="A12" s="93"/>
      <c r="B12" s="95"/>
      <c r="C12" s="135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7"/>
    </row>
    <row r="13" spans="1:27" ht="21.1" customHeight="1" x14ac:dyDescent="0.15">
      <c r="A13" s="125" t="s">
        <v>33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</row>
    <row r="14" spans="1:27" ht="7.5" customHeight="1" x14ac:dyDescent="0.15">
      <c r="A14" s="126" t="s">
        <v>11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8"/>
    </row>
    <row r="15" spans="1:27" ht="15.8" customHeight="1" thickBot="1" x14ac:dyDescent="0.2">
      <c r="A15" s="129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1"/>
      <c r="Z15" s="6" t="s">
        <v>16</v>
      </c>
      <c r="AA15" s="7"/>
    </row>
    <row r="16" spans="1:27" ht="16" customHeight="1" x14ac:dyDescent="0.15">
      <c r="A16" s="106" t="s">
        <v>69</v>
      </c>
      <c r="B16" s="106"/>
      <c r="C16" s="106"/>
      <c r="D16" s="106"/>
      <c r="E16" s="106"/>
      <c r="F16" s="106" t="s">
        <v>65</v>
      </c>
      <c r="G16" s="106"/>
      <c r="H16" s="106"/>
      <c r="I16" s="106" t="s">
        <v>66</v>
      </c>
      <c r="J16" s="106"/>
      <c r="K16" s="106"/>
      <c r="L16" s="107"/>
      <c r="M16" s="108" t="s">
        <v>67</v>
      </c>
      <c r="N16" s="109"/>
      <c r="O16" s="109"/>
      <c r="P16" s="109"/>
      <c r="Q16" s="110"/>
      <c r="R16" s="164" t="s">
        <v>68</v>
      </c>
      <c r="S16" s="165"/>
      <c r="T16" s="165"/>
      <c r="U16" s="165"/>
      <c r="V16" s="165"/>
      <c r="W16" s="165"/>
      <c r="X16" s="166"/>
      <c r="Z16" s="4" t="s">
        <v>65</v>
      </c>
      <c r="AA16" s="14" t="s">
        <v>75</v>
      </c>
    </row>
    <row r="17" spans="1:27" ht="16" customHeight="1" x14ac:dyDescent="0.15">
      <c r="A17" s="25" t="s">
        <v>34</v>
      </c>
      <c r="B17" s="25"/>
      <c r="C17" s="25"/>
      <c r="D17" s="29" t="s">
        <v>35</v>
      </c>
      <c r="E17" s="29"/>
      <c r="F17" s="30" t="s">
        <v>84</v>
      </c>
      <c r="G17" s="31"/>
      <c r="H17" s="32"/>
      <c r="I17" s="36" t="s">
        <v>36</v>
      </c>
      <c r="J17" s="36"/>
      <c r="K17" s="36"/>
      <c r="L17" s="37"/>
      <c r="M17" s="34"/>
      <c r="N17" s="35"/>
      <c r="O17" s="35"/>
      <c r="P17" s="35"/>
      <c r="Q17" s="18" t="s">
        <v>38</v>
      </c>
      <c r="R17" s="26"/>
      <c r="S17" s="27"/>
      <c r="T17" s="27"/>
      <c r="U17" s="27"/>
      <c r="V17" s="27"/>
      <c r="W17" s="27"/>
      <c r="X17" s="28"/>
      <c r="Z17" s="15" t="s">
        <v>83</v>
      </c>
      <c r="AA17" s="5">
        <v>3000</v>
      </c>
    </row>
    <row r="18" spans="1:27" ht="16" customHeight="1" x14ac:dyDescent="0.15">
      <c r="A18" s="25" t="s">
        <v>39</v>
      </c>
      <c r="B18" s="25"/>
      <c r="C18" s="25"/>
      <c r="D18" s="29" t="s">
        <v>40</v>
      </c>
      <c r="E18" s="29"/>
      <c r="F18" s="30" t="s">
        <v>41</v>
      </c>
      <c r="G18" s="31"/>
      <c r="H18" s="32"/>
      <c r="I18" s="36" t="s">
        <v>60</v>
      </c>
      <c r="J18" s="36"/>
      <c r="K18" s="36"/>
      <c r="L18" s="37"/>
      <c r="M18" s="34"/>
      <c r="N18" s="35"/>
      <c r="O18" s="35"/>
      <c r="P18" s="35"/>
      <c r="Q18" s="18" t="s">
        <v>38</v>
      </c>
      <c r="R18" s="26"/>
      <c r="S18" s="27"/>
      <c r="T18" s="27"/>
      <c r="U18" s="27"/>
      <c r="V18" s="27"/>
      <c r="W18" s="27"/>
      <c r="X18" s="28"/>
      <c r="Z18" s="15" t="s">
        <v>107</v>
      </c>
      <c r="AA18" s="5">
        <v>26650</v>
      </c>
    </row>
    <row r="19" spans="1:27" ht="16" customHeight="1" x14ac:dyDescent="0.15">
      <c r="A19" s="33"/>
      <c r="B19" s="33"/>
      <c r="C19" s="33"/>
      <c r="D19" s="29"/>
      <c r="E19" s="29"/>
      <c r="F19" s="30"/>
      <c r="G19" s="31"/>
      <c r="H19" s="32"/>
      <c r="I19" s="36"/>
      <c r="J19" s="36"/>
      <c r="K19" s="36"/>
      <c r="L19" s="37"/>
      <c r="M19" s="34"/>
      <c r="N19" s="35"/>
      <c r="O19" s="35"/>
      <c r="P19" s="35"/>
      <c r="Q19" s="18"/>
      <c r="R19" s="26"/>
      <c r="S19" s="27"/>
      <c r="T19" s="27"/>
      <c r="U19" s="27"/>
      <c r="V19" s="27"/>
      <c r="W19" s="27"/>
      <c r="X19" s="28"/>
      <c r="Z19" s="15" t="s">
        <v>126</v>
      </c>
      <c r="AA19" s="2"/>
    </row>
    <row r="20" spans="1:27" ht="16" customHeight="1" x14ac:dyDescent="0.15">
      <c r="A20" s="33"/>
      <c r="B20" s="33"/>
      <c r="C20" s="33"/>
      <c r="D20" s="29" t="s">
        <v>42</v>
      </c>
      <c r="E20" s="29"/>
      <c r="F20" s="144" t="s">
        <v>113</v>
      </c>
      <c r="G20" s="145"/>
      <c r="H20" s="146"/>
      <c r="I20" s="36" t="s">
        <v>59</v>
      </c>
      <c r="J20" s="36"/>
      <c r="K20" s="36"/>
      <c r="L20" s="37"/>
      <c r="M20" s="34"/>
      <c r="N20" s="35"/>
      <c r="O20" s="35"/>
      <c r="P20" s="35"/>
      <c r="Q20" s="18" t="s">
        <v>38</v>
      </c>
      <c r="R20" s="26"/>
      <c r="S20" s="27"/>
      <c r="T20" s="27"/>
      <c r="U20" s="27"/>
      <c r="V20" s="27"/>
      <c r="W20" s="27"/>
      <c r="X20" s="28"/>
      <c r="Z20" s="15" t="s">
        <v>114</v>
      </c>
      <c r="AA20" s="5">
        <v>4160</v>
      </c>
    </row>
    <row r="21" spans="1:27" ht="16" customHeight="1" x14ac:dyDescent="0.15">
      <c r="A21" s="147"/>
      <c r="B21" s="147"/>
      <c r="C21" s="147"/>
      <c r="D21" s="29" t="s">
        <v>43</v>
      </c>
      <c r="E21" s="29"/>
      <c r="F21" s="30" t="s">
        <v>86</v>
      </c>
      <c r="G21" s="31"/>
      <c r="H21" s="32"/>
      <c r="I21" s="36" t="s">
        <v>61</v>
      </c>
      <c r="J21" s="36"/>
      <c r="K21" s="36"/>
      <c r="L21" s="37"/>
      <c r="M21" s="34"/>
      <c r="N21" s="35"/>
      <c r="O21" s="35"/>
      <c r="P21" s="35"/>
      <c r="Q21" s="18" t="s">
        <v>38</v>
      </c>
      <c r="R21" s="26"/>
      <c r="S21" s="27"/>
      <c r="T21" s="27"/>
      <c r="U21" s="27"/>
      <c r="V21" s="27"/>
      <c r="W21" s="27"/>
      <c r="X21" s="28"/>
      <c r="Z21" s="15" t="s">
        <v>85</v>
      </c>
      <c r="AA21" s="5">
        <v>7810</v>
      </c>
    </row>
    <row r="22" spans="1:27" ht="16" customHeight="1" x14ac:dyDescent="0.15">
      <c r="A22" s="148" t="s">
        <v>44</v>
      </c>
      <c r="B22" s="149"/>
      <c r="C22" s="149"/>
      <c r="D22" s="148"/>
      <c r="E22" s="150"/>
      <c r="F22" s="144" t="s">
        <v>111</v>
      </c>
      <c r="G22" s="145"/>
      <c r="H22" s="146"/>
      <c r="I22" s="36" t="s">
        <v>78</v>
      </c>
      <c r="J22" s="36"/>
      <c r="K22" s="36"/>
      <c r="L22" s="37"/>
      <c r="M22" s="34"/>
      <c r="N22" s="35"/>
      <c r="O22" s="35"/>
      <c r="P22" s="35"/>
      <c r="Q22" s="18" t="s">
        <v>38</v>
      </c>
      <c r="R22" s="26"/>
      <c r="S22" s="27"/>
      <c r="T22" s="27"/>
      <c r="U22" s="27"/>
      <c r="V22" s="27"/>
      <c r="W22" s="27"/>
      <c r="X22" s="28"/>
      <c r="Z22" s="21" t="s">
        <v>108</v>
      </c>
      <c r="AA22" s="5">
        <v>6530</v>
      </c>
    </row>
    <row r="23" spans="1:27" ht="16" customHeight="1" x14ac:dyDescent="0.15">
      <c r="A23" s="141" t="s">
        <v>45</v>
      </c>
      <c r="B23" s="142"/>
      <c r="C23" s="142"/>
      <c r="D23" s="141"/>
      <c r="E23" s="143"/>
      <c r="F23" s="30" t="s">
        <v>123</v>
      </c>
      <c r="G23" s="31"/>
      <c r="H23" s="32"/>
      <c r="I23" s="36" t="s">
        <v>62</v>
      </c>
      <c r="J23" s="36"/>
      <c r="K23" s="36"/>
      <c r="L23" s="37"/>
      <c r="M23" s="34"/>
      <c r="N23" s="35"/>
      <c r="O23" s="35"/>
      <c r="P23" s="35"/>
      <c r="Q23" s="18" t="s">
        <v>38</v>
      </c>
      <c r="R23" s="26"/>
      <c r="S23" s="27"/>
      <c r="T23" s="27"/>
      <c r="U23" s="27"/>
      <c r="V23" s="27"/>
      <c r="W23" s="27"/>
      <c r="X23" s="28"/>
      <c r="Z23" s="15" t="s">
        <v>124</v>
      </c>
      <c r="AA23" s="5">
        <v>5100</v>
      </c>
    </row>
    <row r="24" spans="1:27" ht="16" customHeight="1" x14ac:dyDescent="0.15">
      <c r="A24" s="151"/>
      <c r="B24" s="152"/>
      <c r="C24" s="152"/>
      <c r="D24" s="151"/>
      <c r="E24" s="153"/>
      <c r="F24" s="30" t="s">
        <v>87</v>
      </c>
      <c r="G24" s="31"/>
      <c r="H24" s="32"/>
      <c r="I24" s="36" t="s">
        <v>62</v>
      </c>
      <c r="J24" s="36"/>
      <c r="K24" s="36"/>
      <c r="L24" s="37"/>
      <c r="M24" s="34"/>
      <c r="N24" s="35"/>
      <c r="O24" s="35"/>
      <c r="P24" s="35"/>
      <c r="Q24" s="18" t="s">
        <v>38</v>
      </c>
      <c r="R24" s="26"/>
      <c r="S24" s="27"/>
      <c r="T24" s="27"/>
      <c r="U24" s="27"/>
      <c r="V24" s="27"/>
      <c r="W24" s="27"/>
      <c r="X24" s="28"/>
      <c r="Z24" s="15" t="s">
        <v>85</v>
      </c>
      <c r="AA24" s="5">
        <v>2520</v>
      </c>
    </row>
    <row r="25" spans="1:27" ht="16" customHeight="1" x14ac:dyDescent="0.15">
      <c r="A25" s="25" t="s">
        <v>46</v>
      </c>
      <c r="B25" s="25"/>
      <c r="C25" s="141"/>
      <c r="D25" s="29" t="s">
        <v>47</v>
      </c>
      <c r="E25" s="29"/>
      <c r="F25" s="30" t="s">
        <v>89</v>
      </c>
      <c r="G25" s="31"/>
      <c r="H25" s="32"/>
      <c r="I25" s="36" t="s">
        <v>62</v>
      </c>
      <c r="J25" s="36"/>
      <c r="K25" s="36"/>
      <c r="L25" s="37"/>
      <c r="M25" s="34"/>
      <c r="N25" s="35"/>
      <c r="O25" s="35"/>
      <c r="P25" s="35"/>
      <c r="Q25" s="18" t="s">
        <v>38</v>
      </c>
      <c r="R25" s="26"/>
      <c r="S25" s="27"/>
      <c r="T25" s="27"/>
      <c r="U25" s="27"/>
      <c r="V25" s="27"/>
      <c r="W25" s="27"/>
      <c r="X25" s="28"/>
      <c r="Z25" s="15" t="s">
        <v>88</v>
      </c>
      <c r="AA25" s="5">
        <v>3230</v>
      </c>
    </row>
    <row r="26" spans="1:27" ht="16" customHeight="1" x14ac:dyDescent="0.15">
      <c r="A26" s="33"/>
      <c r="B26" s="33"/>
      <c r="C26" s="33"/>
      <c r="D26" s="29" t="s">
        <v>48</v>
      </c>
      <c r="E26" s="29"/>
      <c r="F26" s="30" t="s">
        <v>119</v>
      </c>
      <c r="G26" s="31"/>
      <c r="H26" s="32"/>
      <c r="I26" s="36" t="s">
        <v>62</v>
      </c>
      <c r="J26" s="36"/>
      <c r="K26" s="36"/>
      <c r="L26" s="37"/>
      <c r="M26" s="34"/>
      <c r="N26" s="35"/>
      <c r="O26" s="35"/>
      <c r="P26" s="35"/>
      <c r="Q26" s="18" t="s">
        <v>38</v>
      </c>
      <c r="R26" s="26"/>
      <c r="S26" s="27"/>
      <c r="T26" s="27"/>
      <c r="U26" s="27"/>
      <c r="V26" s="27"/>
      <c r="W26" s="27"/>
      <c r="X26" s="28"/>
      <c r="Z26" s="15" t="s">
        <v>120</v>
      </c>
      <c r="AA26" s="5">
        <v>1350</v>
      </c>
    </row>
    <row r="27" spans="1:27" ht="16" customHeight="1" x14ac:dyDescent="0.15">
      <c r="A27" s="33"/>
      <c r="B27" s="33"/>
      <c r="C27" s="33"/>
      <c r="D27" s="29" t="s">
        <v>49</v>
      </c>
      <c r="E27" s="29"/>
      <c r="F27" s="30" t="s">
        <v>121</v>
      </c>
      <c r="G27" s="31"/>
      <c r="H27" s="32"/>
      <c r="I27" s="36" t="s">
        <v>62</v>
      </c>
      <c r="J27" s="36"/>
      <c r="K27" s="36"/>
      <c r="L27" s="37"/>
      <c r="M27" s="34"/>
      <c r="N27" s="35"/>
      <c r="O27" s="35"/>
      <c r="P27" s="35"/>
      <c r="Q27" s="18" t="s">
        <v>38</v>
      </c>
      <c r="R27" s="26"/>
      <c r="S27" s="27"/>
      <c r="T27" s="27"/>
      <c r="U27" s="27"/>
      <c r="V27" s="27"/>
      <c r="W27" s="27"/>
      <c r="X27" s="28"/>
      <c r="Z27" s="15" t="s">
        <v>121</v>
      </c>
      <c r="AA27" s="5">
        <v>2620</v>
      </c>
    </row>
    <row r="28" spans="1:27" ht="16" customHeight="1" x14ac:dyDescent="0.15">
      <c r="A28" s="33"/>
      <c r="B28" s="33"/>
      <c r="C28" s="33"/>
      <c r="D28" s="29" t="s">
        <v>50</v>
      </c>
      <c r="E28" s="29"/>
      <c r="F28" s="30" t="s">
        <v>115</v>
      </c>
      <c r="G28" s="31"/>
      <c r="H28" s="32"/>
      <c r="I28" s="36" t="s">
        <v>63</v>
      </c>
      <c r="J28" s="36"/>
      <c r="K28" s="36"/>
      <c r="L28" s="37"/>
      <c r="M28" s="34"/>
      <c r="N28" s="35"/>
      <c r="O28" s="35"/>
      <c r="P28" s="35"/>
      <c r="Q28" s="18" t="s">
        <v>38</v>
      </c>
      <c r="R28" s="26"/>
      <c r="S28" s="27"/>
      <c r="T28" s="27"/>
      <c r="U28" s="27"/>
      <c r="V28" s="27"/>
      <c r="W28" s="27"/>
      <c r="X28" s="28"/>
      <c r="Z28" s="15" t="s">
        <v>116</v>
      </c>
      <c r="AA28" s="5">
        <v>3270</v>
      </c>
    </row>
    <row r="29" spans="1:27" ht="16" customHeight="1" x14ac:dyDescent="0.15">
      <c r="A29" s="147"/>
      <c r="B29" s="147"/>
      <c r="C29" s="147"/>
      <c r="D29" s="29" t="s">
        <v>51</v>
      </c>
      <c r="E29" s="29"/>
      <c r="F29" s="30" t="s">
        <v>91</v>
      </c>
      <c r="G29" s="31"/>
      <c r="H29" s="32"/>
      <c r="I29" s="36" t="s">
        <v>117</v>
      </c>
      <c r="J29" s="36"/>
      <c r="K29" s="36"/>
      <c r="L29" s="37"/>
      <c r="M29" s="34"/>
      <c r="N29" s="35"/>
      <c r="O29" s="35"/>
      <c r="P29" s="35"/>
      <c r="Q29" s="18" t="s">
        <v>38</v>
      </c>
      <c r="R29" s="26"/>
      <c r="S29" s="27"/>
      <c r="T29" s="27"/>
      <c r="U29" s="27"/>
      <c r="V29" s="27"/>
      <c r="W29" s="27"/>
      <c r="X29" s="28"/>
      <c r="Z29" s="15" t="s">
        <v>90</v>
      </c>
      <c r="AA29" s="5">
        <v>1410</v>
      </c>
    </row>
    <row r="30" spans="1:27" ht="16" customHeight="1" x14ac:dyDescent="0.15">
      <c r="A30" s="25" t="s">
        <v>52</v>
      </c>
      <c r="B30" s="25"/>
      <c r="C30" s="25"/>
      <c r="D30" s="29" t="s">
        <v>53</v>
      </c>
      <c r="E30" s="29"/>
      <c r="F30" s="30" t="s">
        <v>93</v>
      </c>
      <c r="G30" s="31"/>
      <c r="H30" s="32"/>
      <c r="I30" s="36" t="s">
        <v>62</v>
      </c>
      <c r="J30" s="36"/>
      <c r="K30" s="36"/>
      <c r="L30" s="37"/>
      <c r="M30" s="34"/>
      <c r="N30" s="35"/>
      <c r="O30" s="35"/>
      <c r="P30" s="35"/>
      <c r="Q30" s="18" t="s">
        <v>38</v>
      </c>
      <c r="R30" s="26"/>
      <c r="S30" s="27"/>
      <c r="T30" s="27"/>
      <c r="U30" s="27"/>
      <c r="V30" s="27"/>
      <c r="W30" s="27"/>
      <c r="X30" s="28"/>
      <c r="Z30" s="15" t="s">
        <v>92</v>
      </c>
      <c r="AA30" s="5">
        <v>5730</v>
      </c>
    </row>
    <row r="31" spans="1:27" ht="16" customHeight="1" x14ac:dyDescent="0.15">
      <c r="A31" s="33"/>
      <c r="B31" s="33"/>
      <c r="C31" s="33"/>
      <c r="D31" s="29" t="s">
        <v>54</v>
      </c>
      <c r="E31" s="29"/>
      <c r="F31" s="30" t="s">
        <v>95</v>
      </c>
      <c r="G31" s="31"/>
      <c r="H31" s="32"/>
      <c r="I31" s="36" t="s">
        <v>59</v>
      </c>
      <c r="J31" s="36"/>
      <c r="K31" s="36"/>
      <c r="L31" s="37"/>
      <c r="M31" s="34"/>
      <c r="N31" s="35"/>
      <c r="O31" s="35"/>
      <c r="P31" s="35"/>
      <c r="Q31" s="18" t="s">
        <v>38</v>
      </c>
      <c r="R31" s="26"/>
      <c r="S31" s="27"/>
      <c r="T31" s="27"/>
      <c r="U31" s="27"/>
      <c r="V31" s="27"/>
      <c r="W31" s="27"/>
      <c r="X31" s="28"/>
      <c r="Z31" s="15" t="s">
        <v>94</v>
      </c>
      <c r="AA31" s="5">
        <v>3450</v>
      </c>
    </row>
    <row r="32" spans="1:27" ht="16" customHeight="1" x14ac:dyDescent="0.15">
      <c r="A32" s="33"/>
      <c r="B32" s="33"/>
      <c r="C32" s="33"/>
      <c r="D32" s="29" t="s">
        <v>55</v>
      </c>
      <c r="E32" s="29"/>
      <c r="F32" s="30" t="s">
        <v>97</v>
      </c>
      <c r="G32" s="31"/>
      <c r="H32" s="32"/>
      <c r="I32" s="36" t="s">
        <v>64</v>
      </c>
      <c r="J32" s="36"/>
      <c r="K32" s="36"/>
      <c r="L32" s="37"/>
      <c r="M32" s="34"/>
      <c r="N32" s="35"/>
      <c r="O32" s="35"/>
      <c r="P32" s="35"/>
      <c r="Q32" s="18" t="s">
        <v>38</v>
      </c>
      <c r="R32" s="26"/>
      <c r="S32" s="27"/>
      <c r="T32" s="27"/>
      <c r="U32" s="27"/>
      <c r="V32" s="27"/>
      <c r="W32" s="27"/>
      <c r="X32" s="28"/>
      <c r="Z32" s="15" t="s">
        <v>96</v>
      </c>
      <c r="AA32" s="5">
        <v>2360</v>
      </c>
    </row>
    <row r="33" spans="1:27" ht="16" customHeight="1" x14ac:dyDescent="0.15">
      <c r="A33" s="33"/>
      <c r="B33" s="33"/>
      <c r="C33" s="33"/>
      <c r="D33" s="29" t="s">
        <v>56</v>
      </c>
      <c r="E33" s="29"/>
      <c r="F33" s="30" t="s">
        <v>98</v>
      </c>
      <c r="G33" s="31"/>
      <c r="H33" s="32"/>
      <c r="I33" s="36" t="s">
        <v>37</v>
      </c>
      <c r="J33" s="36"/>
      <c r="K33" s="36"/>
      <c r="L33" s="37"/>
      <c r="M33" s="34"/>
      <c r="N33" s="35"/>
      <c r="O33" s="35"/>
      <c r="P33" s="35"/>
      <c r="Q33" s="18" t="s">
        <v>38</v>
      </c>
      <c r="R33" s="26"/>
      <c r="S33" s="27"/>
      <c r="T33" s="27"/>
      <c r="U33" s="27"/>
      <c r="V33" s="27"/>
      <c r="W33" s="27"/>
      <c r="X33" s="28"/>
      <c r="Z33" s="15" t="s">
        <v>122</v>
      </c>
      <c r="AA33" s="5">
        <v>680</v>
      </c>
    </row>
    <row r="34" spans="1:27" ht="16" customHeight="1" x14ac:dyDescent="0.15">
      <c r="A34" s="147"/>
      <c r="B34" s="147"/>
      <c r="C34" s="147"/>
      <c r="D34" s="29" t="s">
        <v>57</v>
      </c>
      <c r="E34" s="29"/>
      <c r="F34" s="30" t="s">
        <v>100</v>
      </c>
      <c r="G34" s="31"/>
      <c r="H34" s="32"/>
      <c r="I34" s="36" t="s">
        <v>37</v>
      </c>
      <c r="J34" s="36"/>
      <c r="K34" s="36"/>
      <c r="L34" s="37"/>
      <c r="M34" s="34"/>
      <c r="N34" s="35"/>
      <c r="O34" s="35"/>
      <c r="P34" s="35"/>
      <c r="Q34" s="18" t="s">
        <v>38</v>
      </c>
      <c r="R34" s="26"/>
      <c r="S34" s="27"/>
      <c r="T34" s="27"/>
      <c r="U34" s="27"/>
      <c r="V34" s="27"/>
      <c r="W34" s="27"/>
      <c r="X34" s="28"/>
      <c r="Z34" s="15" t="s">
        <v>99</v>
      </c>
      <c r="AA34" s="5">
        <v>2850</v>
      </c>
    </row>
    <row r="35" spans="1:27" ht="16" customHeight="1" x14ac:dyDescent="0.15">
      <c r="A35" s="141" t="s">
        <v>73</v>
      </c>
      <c r="B35" s="142"/>
      <c r="C35" s="143"/>
      <c r="D35" s="150" t="s">
        <v>58</v>
      </c>
      <c r="E35" s="29"/>
      <c r="F35" s="30" t="s">
        <v>100</v>
      </c>
      <c r="G35" s="31"/>
      <c r="H35" s="32"/>
      <c r="I35" s="36" t="s">
        <v>59</v>
      </c>
      <c r="J35" s="36"/>
      <c r="K35" s="36"/>
      <c r="L35" s="37"/>
      <c r="M35" s="34"/>
      <c r="N35" s="35"/>
      <c r="O35" s="35"/>
      <c r="P35" s="35"/>
      <c r="Q35" s="18" t="s">
        <v>38</v>
      </c>
      <c r="R35" s="26"/>
      <c r="S35" s="27"/>
      <c r="T35" s="27"/>
      <c r="U35" s="27"/>
      <c r="V35" s="27"/>
      <c r="W35" s="27"/>
      <c r="X35" s="28"/>
      <c r="Z35" s="15" t="s">
        <v>99</v>
      </c>
      <c r="AA35" s="5">
        <v>2800</v>
      </c>
    </row>
    <row r="36" spans="1:27" ht="16" customHeight="1" x14ac:dyDescent="0.15">
      <c r="A36" s="154"/>
      <c r="B36" s="155"/>
      <c r="C36" s="156"/>
      <c r="D36" s="142" t="s">
        <v>70</v>
      </c>
      <c r="E36" s="143"/>
      <c r="F36" s="30" t="s">
        <v>125</v>
      </c>
      <c r="G36" s="31"/>
      <c r="H36" s="32"/>
      <c r="I36" s="36" t="s">
        <v>37</v>
      </c>
      <c r="J36" s="36"/>
      <c r="K36" s="36"/>
      <c r="L36" s="37"/>
      <c r="M36" s="34"/>
      <c r="N36" s="35"/>
      <c r="O36" s="35"/>
      <c r="P36" s="35"/>
      <c r="Q36" s="18" t="s">
        <v>38</v>
      </c>
      <c r="R36" s="26"/>
      <c r="S36" s="27"/>
      <c r="T36" s="27"/>
      <c r="U36" s="27"/>
      <c r="V36" s="27"/>
      <c r="W36" s="27"/>
      <c r="X36" s="28"/>
      <c r="Z36" s="15" t="s">
        <v>101</v>
      </c>
      <c r="AA36" s="5">
        <v>660</v>
      </c>
    </row>
    <row r="37" spans="1:27" ht="16" customHeight="1" x14ac:dyDescent="0.15">
      <c r="A37" s="154"/>
      <c r="B37" s="155"/>
      <c r="C37" s="156"/>
      <c r="D37" s="155"/>
      <c r="E37" s="156"/>
      <c r="F37" s="30" t="s">
        <v>103</v>
      </c>
      <c r="G37" s="31"/>
      <c r="H37" s="32"/>
      <c r="I37" s="36" t="s">
        <v>37</v>
      </c>
      <c r="J37" s="36"/>
      <c r="K37" s="36"/>
      <c r="L37" s="37"/>
      <c r="M37" s="34"/>
      <c r="N37" s="35"/>
      <c r="O37" s="35"/>
      <c r="P37" s="35"/>
      <c r="Q37" s="18" t="s">
        <v>38</v>
      </c>
      <c r="R37" s="26"/>
      <c r="S37" s="27"/>
      <c r="T37" s="27"/>
      <c r="U37" s="27"/>
      <c r="V37" s="27"/>
      <c r="W37" s="27"/>
      <c r="X37" s="28"/>
      <c r="Z37" s="15" t="s">
        <v>102</v>
      </c>
      <c r="AA37" s="5">
        <v>620</v>
      </c>
    </row>
    <row r="38" spans="1:27" ht="16" customHeight="1" x14ac:dyDescent="0.15">
      <c r="A38" s="154"/>
      <c r="B38" s="155"/>
      <c r="C38" s="156"/>
      <c r="D38" s="155"/>
      <c r="E38" s="156"/>
      <c r="F38" s="30" t="s">
        <v>128</v>
      </c>
      <c r="G38" s="31"/>
      <c r="H38" s="32"/>
      <c r="I38" s="36" t="s">
        <v>37</v>
      </c>
      <c r="J38" s="36"/>
      <c r="K38" s="36"/>
      <c r="L38" s="37"/>
      <c r="M38" s="34"/>
      <c r="N38" s="35"/>
      <c r="O38" s="35"/>
      <c r="P38" s="35"/>
      <c r="Q38" s="18" t="s">
        <v>38</v>
      </c>
      <c r="R38" s="26"/>
      <c r="S38" s="27"/>
      <c r="T38" s="27"/>
      <c r="U38" s="27"/>
      <c r="V38" s="27"/>
      <c r="W38" s="27"/>
      <c r="X38" s="28"/>
      <c r="Z38" s="15" t="s">
        <v>104</v>
      </c>
      <c r="AA38" s="5">
        <v>630</v>
      </c>
    </row>
    <row r="39" spans="1:27" ht="16" customHeight="1" x14ac:dyDescent="0.15">
      <c r="A39" s="154"/>
      <c r="B39" s="155"/>
      <c r="C39" s="156"/>
      <c r="D39" s="152"/>
      <c r="E39" s="153"/>
      <c r="F39" s="30" t="s">
        <v>112</v>
      </c>
      <c r="G39" s="31"/>
      <c r="H39" s="32"/>
      <c r="I39" s="36" t="s">
        <v>37</v>
      </c>
      <c r="J39" s="36"/>
      <c r="K39" s="36"/>
      <c r="L39" s="37"/>
      <c r="M39" s="34"/>
      <c r="N39" s="35"/>
      <c r="O39" s="35"/>
      <c r="P39" s="35"/>
      <c r="Q39" s="18" t="s">
        <v>38</v>
      </c>
      <c r="R39" s="26"/>
      <c r="S39" s="27"/>
      <c r="T39" s="27"/>
      <c r="U39" s="27"/>
      <c r="V39" s="27"/>
      <c r="W39" s="27"/>
      <c r="X39" s="28"/>
      <c r="Z39" s="22" t="s">
        <v>118</v>
      </c>
      <c r="AA39" s="5">
        <v>750</v>
      </c>
    </row>
    <row r="40" spans="1:27" ht="16" customHeight="1" x14ac:dyDescent="0.15">
      <c r="A40" s="154"/>
      <c r="B40" s="155"/>
      <c r="C40" s="156"/>
      <c r="D40" s="142" t="s">
        <v>71</v>
      </c>
      <c r="E40" s="143"/>
      <c r="F40" s="30" t="s">
        <v>80</v>
      </c>
      <c r="G40" s="31"/>
      <c r="H40" s="32"/>
      <c r="I40" s="36" t="s">
        <v>61</v>
      </c>
      <c r="J40" s="36"/>
      <c r="K40" s="36"/>
      <c r="L40" s="37"/>
      <c r="M40" s="34"/>
      <c r="N40" s="35"/>
      <c r="O40" s="35"/>
      <c r="P40" s="35"/>
      <c r="Q40" s="18" t="s">
        <v>38</v>
      </c>
      <c r="R40" s="26"/>
      <c r="S40" s="27"/>
      <c r="T40" s="27"/>
      <c r="U40" s="27"/>
      <c r="V40" s="27"/>
      <c r="W40" s="27"/>
      <c r="X40" s="28"/>
      <c r="Z40" s="15" t="s">
        <v>79</v>
      </c>
      <c r="AA40" s="5">
        <v>1030</v>
      </c>
    </row>
    <row r="41" spans="1:27" ht="16" customHeight="1" x14ac:dyDescent="0.15">
      <c r="A41" s="154"/>
      <c r="B41" s="155"/>
      <c r="C41" s="156"/>
      <c r="D41" s="152"/>
      <c r="E41" s="153"/>
      <c r="F41" s="160" t="s">
        <v>82</v>
      </c>
      <c r="G41" s="161"/>
      <c r="H41" s="162"/>
      <c r="I41" s="36" t="s">
        <v>61</v>
      </c>
      <c r="J41" s="36"/>
      <c r="K41" s="36"/>
      <c r="L41" s="37"/>
      <c r="M41" s="34"/>
      <c r="N41" s="35"/>
      <c r="O41" s="35"/>
      <c r="P41" s="35"/>
      <c r="Q41" s="18" t="s">
        <v>38</v>
      </c>
      <c r="R41" s="26"/>
      <c r="S41" s="27"/>
      <c r="T41" s="27"/>
      <c r="U41" s="27"/>
      <c r="V41" s="27"/>
      <c r="W41" s="27"/>
      <c r="X41" s="28"/>
      <c r="Z41" s="15" t="s">
        <v>81</v>
      </c>
      <c r="AA41" s="5">
        <v>1270</v>
      </c>
    </row>
    <row r="42" spans="1:27" ht="16" customHeight="1" x14ac:dyDescent="0.15">
      <c r="A42" s="154"/>
      <c r="B42" s="155"/>
      <c r="C42" s="156"/>
      <c r="D42" s="142" t="s">
        <v>72</v>
      </c>
      <c r="E42" s="143"/>
      <c r="F42" s="30" t="s">
        <v>106</v>
      </c>
      <c r="G42" s="31"/>
      <c r="H42" s="32"/>
      <c r="I42" s="36" t="s">
        <v>110</v>
      </c>
      <c r="J42" s="36"/>
      <c r="K42" s="36"/>
      <c r="L42" s="37"/>
      <c r="M42" s="34"/>
      <c r="N42" s="35"/>
      <c r="O42" s="35"/>
      <c r="P42" s="35"/>
      <c r="Q42" s="18" t="s">
        <v>38</v>
      </c>
      <c r="R42" s="26"/>
      <c r="S42" s="27"/>
      <c r="T42" s="27"/>
      <c r="U42" s="27"/>
      <c r="V42" s="27"/>
      <c r="W42" s="27"/>
      <c r="X42" s="28"/>
      <c r="Z42" s="15" t="s">
        <v>105</v>
      </c>
      <c r="AA42" s="5">
        <v>1000</v>
      </c>
    </row>
    <row r="43" spans="1:27" ht="16" customHeight="1" thickBot="1" x14ac:dyDescent="0.2">
      <c r="A43" s="151"/>
      <c r="B43" s="152"/>
      <c r="C43" s="153"/>
      <c r="D43" s="152"/>
      <c r="E43" s="153"/>
      <c r="F43" s="30"/>
      <c r="G43" s="31"/>
      <c r="H43" s="32"/>
      <c r="I43" s="36"/>
      <c r="J43" s="36"/>
      <c r="K43" s="36"/>
      <c r="L43" s="37"/>
      <c r="M43" s="176"/>
      <c r="N43" s="177"/>
      <c r="O43" s="177"/>
      <c r="P43" s="177"/>
      <c r="Q43" s="19" t="s">
        <v>38</v>
      </c>
      <c r="R43" s="157"/>
      <c r="S43" s="158"/>
      <c r="T43" s="158"/>
      <c r="U43" s="158"/>
      <c r="V43" s="158"/>
      <c r="W43" s="158"/>
      <c r="X43" s="159"/>
      <c r="Z43" s="15"/>
      <c r="AA43" s="5"/>
    </row>
    <row r="44" spans="1:27" ht="16" customHeight="1" x14ac:dyDescent="0.15">
      <c r="A44" s="148" t="s">
        <v>76</v>
      </c>
      <c r="B44" s="149"/>
      <c r="C44" s="149"/>
      <c r="D44" s="149"/>
      <c r="E44" s="150"/>
      <c r="F44" s="172">
        <f>COUNTA(M17:P43)</f>
        <v>0</v>
      </c>
      <c r="G44" s="173"/>
      <c r="H44" s="173"/>
      <c r="I44" s="174" t="s">
        <v>74</v>
      </c>
      <c r="J44" s="174"/>
      <c r="K44" s="174"/>
      <c r="L44" s="175"/>
      <c r="M44" s="170">
        <f>SUM(M17:P43)</f>
        <v>0</v>
      </c>
      <c r="N44" s="171"/>
      <c r="O44" s="171"/>
      <c r="P44" s="171"/>
      <c r="Q44" s="17" t="s">
        <v>38</v>
      </c>
      <c r="R44" s="20"/>
      <c r="S44" s="16"/>
      <c r="T44" s="16"/>
      <c r="U44" s="16"/>
      <c r="V44" s="16"/>
      <c r="W44" s="16"/>
      <c r="X44" s="16"/>
      <c r="Z44" s="12"/>
      <c r="AA44" s="12"/>
    </row>
    <row r="45" spans="1:27" ht="11.25" customHeight="1" x14ac:dyDescent="0.15">
      <c r="A45" s="44"/>
      <c r="B45" s="44"/>
      <c r="C45" s="45" t="s">
        <v>12</v>
      </c>
      <c r="D45" s="46"/>
      <c r="E45" s="46"/>
      <c r="F45" s="46"/>
      <c r="G45" s="46"/>
      <c r="H45" s="46"/>
      <c r="I45" s="46"/>
      <c r="J45" s="46"/>
      <c r="K45" s="3"/>
      <c r="L45" s="49" t="s">
        <v>28</v>
      </c>
      <c r="M45" s="50"/>
      <c r="N45" s="50"/>
      <c r="O45" s="50"/>
      <c r="P45" s="50"/>
      <c r="Q45" s="50"/>
      <c r="R45" s="51"/>
      <c r="S45" s="51"/>
      <c r="T45" s="51"/>
      <c r="U45" s="51"/>
      <c r="V45" s="51"/>
      <c r="W45" s="51"/>
      <c r="X45" s="51"/>
    </row>
    <row r="46" spans="1:27" x14ac:dyDescent="0.15">
      <c r="A46" s="44"/>
      <c r="B46" s="44"/>
      <c r="C46" s="46"/>
      <c r="D46" s="46"/>
      <c r="E46" s="46"/>
      <c r="F46" s="46"/>
      <c r="G46" s="46"/>
      <c r="H46" s="46"/>
      <c r="I46" s="46"/>
      <c r="J46" s="46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</row>
    <row r="47" spans="1:27" ht="18.7" customHeight="1" x14ac:dyDescent="0.15">
      <c r="A47" s="44"/>
      <c r="B47" s="44"/>
      <c r="C47" s="47" t="s">
        <v>13</v>
      </c>
      <c r="D47" s="47"/>
      <c r="E47" s="47"/>
      <c r="F47" s="47"/>
      <c r="G47" s="47"/>
      <c r="H47" s="47"/>
      <c r="I47" s="47"/>
      <c r="J47" s="47"/>
      <c r="K47" s="3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</row>
    <row r="48" spans="1:27" ht="25" customHeight="1" x14ac:dyDescent="0.15">
      <c r="A48" s="44"/>
      <c r="B48" s="44"/>
      <c r="C48" s="48" t="s">
        <v>14</v>
      </c>
      <c r="D48" s="48"/>
      <c r="E48" s="48"/>
      <c r="F48" s="48"/>
      <c r="G48" s="48"/>
      <c r="H48" s="48"/>
      <c r="I48" s="48"/>
      <c r="J48" s="48"/>
    </row>
    <row r="50" spans="7:28" x14ac:dyDescent="0.15">
      <c r="M50" s="38" t="s">
        <v>23</v>
      </c>
      <c r="N50" s="39"/>
      <c r="O50" s="39"/>
      <c r="P50" s="39"/>
      <c r="Q50" s="39"/>
      <c r="R50" s="39"/>
      <c r="S50" s="40"/>
      <c r="T50" s="52">
        <f>C8</f>
        <v>0</v>
      </c>
      <c r="U50" s="53"/>
      <c r="V50" s="53"/>
      <c r="W50" s="53"/>
      <c r="X50" s="54"/>
      <c r="Z50" s="6"/>
      <c r="AA50" s="6" t="s">
        <v>24</v>
      </c>
      <c r="AB50" s="5" t="s">
        <v>25</v>
      </c>
    </row>
    <row r="51" spans="7:28" x14ac:dyDescent="0.15">
      <c r="G51" s="38" t="s">
        <v>26</v>
      </c>
      <c r="H51" s="39"/>
      <c r="I51" s="39"/>
      <c r="J51" s="39"/>
      <c r="K51" s="39"/>
      <c r="L51" s="40"/>
      <c r="M51" s="55" t="e">
        <f>VLOOKUP(C7,Z51:AB55,2,FALSE)</f>
        <v>#N/A</v>
      </c>
      <c r="N51" s="53"/>
      <c r="O51" s="53"/>
      <c r="P51" s="53"/>
      <c r="Q51" s="53"/>
      <c r="R51" s="53"/>
      <c r="S51" s="54"/>
      <c r="T51" s="55" t="e">
        <f>VLOOKUP(C7,Z51:AB55,3,FALSE)</f>
        <v>#N/A</v>
      </c>
      <c r="U51" s="53"/>
      <c r="V51" s="53"/>
      <c r="W51" s="53"/>
      <c r="X51" s="54"/>
      <c r="Z51" s="5" t="s">
        <v>18</v>
      </c>
      <c r="AA51" s="5">
        <v>3.3</v>
      </c>
      <c r="AB51" s="5">
        <v>3.63</v>
      </c>
    </row>
    <row r="52" spans="7:28" x14ac:dyDescent="0.15">
      <c r="G52" s="38" t="s">
        <v>27</v>
      </c>
      <c r="H52" s="39"/>
      <c r="I52" s="39"/>
      <c r="J52" s="39"/>
      <c r="K52" s="39"/>
      <c r="L52" s="40"/>
      <c r="M52" s="41" t="e">
        <f>ROUNDDOWN(M51*T50,0)</f>
        <v>#N/A</v>
      </c>
      <c r="N52" s="42"/>
      <c r="O52" s="42"/>
      <c r="P52" s="42"/>
      <c r="Q52" s="42"/>
      <c r="R52" s="42"/>
      <c r="S52" s="43"/>
      <c r="T52" s="41" t="e">
        <f>ROUNDDOWN(T51*T50,0)</f>
        <v>#N/A</v>
      </c>
      <c r="U52" s="42"/>
      <c r="V52" s="42"/>
      <c r="W52" s="42"/>
      <c r="X52" s="43"/>
      <c r="Z52" s="5" t="s">
        <v>19</v>
      </c>
      <c r="AA52" s="5">
        <v>3.3</v>
      </c>
      <c r="AB52" s="5">
        <v>3.63</v>
      </c>
    </row>
    <row r="53" spans="7:28" x14ac:dyDescent="0.15">
      <c r="Z53" s="5" t="s">
        <v>20</v>
      </c>
      <c r="AA53" s="5">
        <v>3.3</v>
      </c>
      <c r="AB53" s="5">
        <v>3.63</v>
      </c>
    </row>
    <row r="54" spans="7:28" x14ac:dyDescent="0.15">
      <c r="Z54" s="5" t="s">
        <v>21</v>
      </c>
      <c r="AA54" s="5">
        <v>5.7</v>
      </c>
      <c r="AB54" s="5">
        <v>6.27</v>
      </c>
    </row>
    <row r="55" spans="7:28" x14ac:dyDescent="0.15">
      <c r="Z55" s="5" t="s">
        <v>22</v>
      </c>
      <c r="AA55" s="5">
        <v>12</v>
      </c>
      <c r="AB55" s="5">
        <v>13.2</v>
      </c>
    </row>
    <row r="56" spans="7:28" x14ac:dyDescent="0.15">
      <c r="Z56" s="12"/>
      <c r="AA56" s="12"/>
      <c r="AB56" s="12"/>
    </row>
  </sheetData>
  <sheetProtection sheet="1" objects="1" scenarios="1"/>
  <mergeCells count="223">
    <mergeCell ref="C11:X11"/>
    <mergeCell ref="M44:P44"/>
    <mergeCell ref="A44:E44"/>
    <mergeCell ref="F44:H44"/>
    <mergeCell ref="I44:L44"/>
    <mergeCell ref="I42:L42"/>
    <mergeCell ref="I43:L43"/>
    <mergeCell ref="D42:E42"/>
    <mergeCell ref="F42:H42"/>
    <mergeCell ref="A42:C42"/>
    <mergeCell ref="M42:P42"/>
    <mergeCell ref="M43:P43"/>
    <mergeCell ref="A43:C43"/>
    <mergeCell ref="D43:E43"/>
    <mergeCell ref="F43:H43"/>
    <mergeCell ref="I41:L41"/>
    <mergeCell ref="R39:X39"/>
    <mergeCell ref="I28:L28"/>
    <mergeCell ref="I31:L31"/>
    <mergeCell ref="I32:L32"/>
    <mergeCell ref="I33:L33"/>
    <mergeCell ref="I22:L22"/>
    <mergeCell ref="I23:L23"/>
    <mergeCell ref="M27:P27"/>
    <mergeCell ref="A32:C32"/>
    <mergeCell ref="D32:E32"/>
    <mergeCell ref="F32:H32"/>
    <mergeCell ref="R32:X32"/>
    <mergeCell ref="A34:C34"/>
    <mergeCell ref="D34:E34"/>
    <mergeCell ref="R1:X1"/>
    <mergeCell ref="R42:X42"/>
    <mergeCell ref="A16:E16"/>
    <mergeCell ref="F16:H16"/>
    <mergeCell ref="R16:X16"/>
    <mergeCell ref="M17:P17"/>
    <mergeCell ref="M18:P18"/>
    <mergeCell ref="I34:L34"/>
    <mergeCell ref="I35:L35"/>
    <mergeCell ref="M30:P30"/>
    <mergeCell ref="M31:P31"/>
    <mergeCell ref="M32:P32"/>
    <mergeCell ref="M33:P33"/>
    <mergeCell ref="M34:P34"/>
    <mergeCell ref="M35:P35"/>
    <mergeCell ref="I27:L27"/>
    <mergeCell ref="A40:C40"/>
    <mergeCell ref="D40:E40"/>
    <mergeCell ref="A38:C38"/>
    <mergeCell ref="D38:E38"/>
    <mergeCell ref="F38:H38"/>
    <mergeCell ref="F39:H39"/>
    <mergeCell ref="R43:X43"/>
    <mergeCell ref="F40:H40"/>
    <mergeCell ref="R40:X40"/>
    <mergeCell ref="R38:X38"/>
    <mergeCell ref="A41:C41"/>
    <mergeCell ref="D41:E41"/>
    <mergeCell ref="F41:H41"/>
    <mergeCell ref="R41:X41"/>
    <mergeCell ref="M40:P40"/>
    <mergeCell ref="M41:P41"/>
    <mergeCell ref="M38:P38"/>
    <mergeCell ref="M39:P39"/>
    <mergeCell ref="I38:L38"/>
    <mergeCell ref="I39:L39"/>
    <mergeCell ref="A39:C39"/>
    <mergeCell ref="D39:E39"/>
    <mergeCell ref="I40:L40"/>
    <mergeCell ref="A33:C33"/>
    <mergeCell ref="D33:E33"/>
    <mergeCell ref="F33:H33"/>
    <mergeCell ref="R33:X33"/>
    <mergeCell ref="A37:C37"/>
    <mergeCell ref="D37:E37"/>
    <mergeCell ref="F37:H37"/>
    <mergeCell ref="R37:X37"/>
    <mergeCell ref="A35:C35"/>
    <mergeCell ref="D35:E35"/>
    <mergeCell ref="F35:H35"/>
    <mergeCell ref="R35:X35"/>
    <mergeCell ref="F34:H34"/>
    <mergeCell ref="R34:X34"/>
    <mergeCell ref="I37:L37"/>
    <mergeCell ref="A36:C36"/>
    <mergeCell ref="D36:E36"/>
    <mergeCell ref="F36:H36"/>
    <mergeCell ref="R36:X36"/>
    <mergeCell ref="M36:P36"/>
    <mergeCell ref="M37:P37"/>
    <mergeCell ref="I36:L36"/>
    <mergeCell ref="A30:C30"/>
    <mergeCell ref="D30:E30"/>
    <mergeCell ref="F30:H30"/>
    <mergeCell ref="R30:X30"/>
    <mergeCell ref="F29:H29"/>
    <mergeCell ref="R29:X29"/>
    <mergeCell ref="M28:P28"/>
    <mergeCell ref="M29:P29"/>
    <mergeCell ref="A31:C31"/>
    <mergeCell ref="D31:E31"/>
    <mergeCell ref="D28:E28"/>
    <mergeCell ref="F28:H28"/>
    <mergeCell ref="R28:X28"/>
    <mergeCell ref="A29:C29"/>
    <mergeCell ref="D29:E29"/>
    <mergeCell ref="A28:C28"/>
    <mergeCell ref="F31:H31"/>
    <mergeCell ref="R31:X31"/>
    <mergeCell ref="I29:L29"/>
    <mergeCell ref="I30:L30"/>
    <mergeCell ref="F27:H27"/>
    <mergeCell ref="R27:X27"/>
    <mergeCell ref="A24:C24"/>
    <mergeCell ref="D24:E24"/>
    <mergeCell ref="F24:H24"/>
    <mergeCell ref="R24:X24"/>
    <mergeCell ref="A25:C25"/>
    <mergeCell ref="D25:E25"/>
    <mergeCell ref="F25:H25"/>
    <mergeCell ref="R25:X25"/>
    <mergeCell ref="M24:P24"/>
    <mergeCell ref="M25:P25"/>
    <mergeCell ref="I24:L24"/>
    <mergeCell ref="I25:L25"/>
    <mergeCell ref="R26:X26"/>
    <mergeCell ref="A27:C27"/>
    <mergeCell ref="D27:E27"/>
    <mergeCell ref="M26:P26"/>
    <mergeCell ref="I26:L26"/>
    <mergeCell ref="A26:C26"/>
    <mergeCell ref="D26:E26"/>
    <mergeCell ref="F26:H26"/>
    <mergeCell ref="M21:P21"/>
    <mergeCell ref="A23:C23"/>
    <mergeCell ref="D23:E23"/>
    <mergeCell ref="F23:H23"/>
    <mergeCell ref="R23:X23"/>
    <mergeCell ref="F20:H20"/>
    <mergeCell ref="R20:X20"/>
    <mergeCell ref="M23:P23"/>
    <mergeCell ref="I20:L20"/>
    <mergeCell ref="I21:L21"/>
    <mergeCell ref="A21:C21"/>
    <mergeCell ref="D21:E21"/>
    <mergeCell ref="F21:H21"/>
    <mergeCell ref="R21:X21"/>
    <mergeCell ref="A20:C20"/>
    <mergeCell ref="D20:E20"/>
    <mergeCell ref="M20:P20"/>
    <mergeCell ref="A22:C22"/>
    <mergeCell ref="D22:E22"/>
    <mergeCell ref="F22:H22"/>
    <mergeCell ref="R22:X22"/>
    <mergeCell ref="M22:P22"/>
    <mergeCell ref="A2:C2"/>
    <mergeCell ref="D2:T2"/>
    <mergeCell ref="A3:X3"/>
    <mergeCell ref="K4:N4"/>
    <mergeCell ref="O4:Q4"/>
    <mergeCell ref="R4:S4"/>
    <mergeCell ref="U4:V4"/>
    <mergeCell ref="W4:X4"/>
    <mergeCell ref="I16:L16"/>
    <mergeCell ref="M16:Q16"/>
    <mergeCell ref="A6:B6"/>
    <mergeCell ref="A7:B7"/>
    <mergeCell ref="W8:X8"/>
    <mergeCell ref="R9:S9"/>
    <mergeCell ref="I8:J9"/>
    <mergeCell ref="A8:B9"/>
    <mergeCell ref="A10:B12"/>
    <mergeCell ref="A13:X13"/>
    <mergeCell ref="A14:X15"/>
    <mergeCell ref="C10:X10"/>
    <mergeCell ref="C12:X12"/>
    <mergeCell ref="K9:N9"/>
    <mergeCell ref="O9:Q9"/>
    <mergeCell ref="K5:N5"/>
    <mergeCell ref="O5:V5"/>
    <mergeCell ref="W5:X5"/>
    <mergeCell ref="A4:B5"/>
    <mergeCell ref="C4:H5"/>
    <mergeCell ref="I4:J5"/>
    <mergeCell ref="C6:D6"/>
    <mergeCell ref="C7:J7"/>
    <mergeCell ref="C8:H9"/>
    <mergeCell ref="U9:V9"/>
    <mergeCell ref="W9:X9"/>
    <mergeCell ref="O8:V8"/>
    <mergeCell ref="O6:X7"/>
    <mergeCell ref="K6:N7"/>
    <mergeCell ref="K8:N8"/>
    <mergeCell ref="I6:J6"/>
    <mergeCell ref="G52:L52"/>
    <mergeCell ref="M52:S52"/>
    <mergeCell ref="T52:X52"/>
    <mergeCell ref="A45:B48"/>
    <mergeCell ref="C45:J46"/>
    <mergeCell ref="C47:J47"/>
    <mergeCell ref="C48:J48"/>
    <mergeCell ref="L45:X47"/>
    <mergeCell ref="M50:S50"/>
    <mergeCell ref="T50:X50"/>
    <mergeCell ref="G51:L51"/>
    <mergeCell ref="M51:S51"/>
    <mergeCell ref="T51:X51"/>
    <mergeCell ref="A17:C17"/>
    <mergeCell ref="R17:X17"/>
    <mergeCell ref="A18:C18"/>
    <mergeCell ref="D18:E18"/>
    <mergeCell ref="F18:H18"/>
    <mergeCell ref="R18:X18"/>
    <mergeCell ref="D19:E19"/>
    <mergeCell ref="F19:H19"/>
    <mergeCell ref="R19:X19"/>
    <mergeCell ref="A19:C19"/>
    <mergeCell ref="M19:P19"/>
    <mergeCell ref="I19:L19"/>
    <mergeCell ref="I18:L18"/>
    <mergeCell ref="I17:L17"/>
    <mergeCell ref="D17:E17"/>
    <mergeCell ref="F17:H17"/>
  </mergeCells>
  <phoneticPr fontId="1"/>
  <conditionalFormatting sqref="M17:P17">
    <cfRule type="cellIs" dxfId="26" priority="30" operator="lessThan">
      <formula>$AA$17</formula>
    </cfRule>
  </conditionalFormatting>
  <conditionalFormatting sqref="M18:P18">
    <cfRule type="cellIs" dxfId="25" priority="28" operator="lessThan">
      <formula>$AA$18</formula>
    </cfRule>
  </conditionalFormatting>
  <conditionalFormatting sqref="M19:P19">
    <cfRule type="cellIs" dxfId="24" priority="27" operator="lessThan">
      <formula>$AA$19</formula>
    </cfRule>
  </conditionalFormatting>
  <conditionalFormatting sqref="M20:P20">
    <cfRule type="cellIs" dxfId="23" priority="26" operator="lessThan">
      <formula>$AA$20</formula>
    </cfRule>
  </conditionalFormatting>
  <conditionalFormatting sqref="M21:P21">
    <cfRule type="cellIs" dxfId="22" priority="25" operator="lessThan">
      <formula>$AA$21</formula>
    </cfRule>
  </conditionalFormatting>
  <conditionalFormatting sqref="M22:P22">
    <cfRule type="cellIs" dxfId="21" priority="24" operator="lessThan">
      <formula>$AA$22</formula>
    </cfRule>
  </conditionalFormatting>
  <conditionalFormatting sqref="M23:P23">
    <cfRule type="cellIs" dxfId="20" priority="23" operator="lessThan">
      <formula>$AA$23</formula>
    </cfRule>
  </conditionalFormatting>
  <conditionalFormatting sqref="M24:P24">
    <cfRule type="cellIs" dxfId="19" priority="21" operator="lessThan">
      <formula>$AA$24</formula>
    </cfRule>
  </conditionalFormatting>
  <conditionalFormatting sqref="M25:P25">
    <cfRule type="cellIs" dxfId="18" priority="20" operator="lessThan">
      <formula>$AA$25</formula>
    </cfRule>
  </conditionalFormatting>
  <conditionalFormatting sqref="M26:P26">
    <cfRule type="cellIs" dxfId="17" priority="19" operator="lessThan">
      <formula>$AA$26</formula>
    </cfRule>
  </conditionalFormatting>
  <conditionalFormatting sqref="M27:P27">
    <cfRule type="cellIs" dxfId="16" priority="18" operator="lessThan">
      <formula>$AA$27</formula>
    </cfRule>
  </conditionalFormatting>
  <conditionalFormatting sqref="M28:P28">
    <cfRule type="cellIs" dxfId="15" priority="17" operator="lessThan">
      <formula>$AA$28</formula>
    </cfRule>
  </conditionalFormatting>
  <conditionalFormatting sqref="M29:P29">
    <cfRule type="cellIs" dxfId="14" priority="16" operator="lessThan">
      <formula>$AA$29</formula>
    </cfRule>
  </conditionalFormatting>
  <conditionalFormatting sqref="M30:P30">
    <cfRule type="cellIs" dxfId="13" priority="15" operator="lessThan">
      <formula>$AA$30</formula>
    </cfRule>
  </conditionalFormatting>
  <conditionalFormatting sqref="M31:P31">
    <cfRule type="cellIs" dxfId="12" priority="14" operator="lessThan">
      <formula>$AA$31</formula>
    </cfRule>
  </conditionalFormatting>
  <conditionalFormatting sqref="M32:P32">
    <cfRule type="cellIs" dxfId="11" priority="13" operator="lessThan">
      <formula>$AA$32</formula>
    </cfRule>
  </conditionalFormatting>
  <conditionalFormatting sqref="M33:P33">
    <cfRule type="cellIs" dxfId="10" priority="11" operator="lessThan">
      <formula>$AA$33</formula>
    </cfRule>
  </conditionalFormatting>
  <conditionalFormatting sqref="M34:P34">
    <cfRule type="cellIs" dxfId="9" priority="10" operator="lessThan">
      <formula>$AA$34</formula>
    </cfRule>
  </conditionalFormatting>
  <conditionalFormatting sqref="M35:P35">
    <cfRule type="cellIs" dxfId="8" priority="9" operator="lessThan">
      <formula>$AA$35</formula>
    </cfRule>
  </conditionalFormatting>
  <conditionalFormatting sqref="M36:P36">
    <cfRule type="cellIs" dxfId="7" priority="8" operator="lessThan">
      <formula>$AA$36</formula>
    </cfRule>
  </conditionalFormatting>
  <conditionalFormatting sqref="M37:P37">
    <cfRule type="cellIs" dxfId="6" priority="7" operator="lessThan">
      <formula>$AA$37</formula>
    </cfRule>
  </conditionalFormatting>
  <conditionalFormatting sqref="M38:P38">
    <cfRule type="cellIs" dxfId="5" priority="6" operator="lessThan">
      <formula>$AA$38</formula>
    </cfRule>
  </conditionalFormatting>
  <conditionalFormatting sqref="M39:P39">
    <cfRule type="cellIs" dxfId="4" priority="5" operator="lessThan">
      <formula>$AA$39</formula>
    </cfRule>
  </conditionalFormatting>
  <conditionalFormatting sqref="M40:P40">
    <cfRule type="cellIs" dxfId="3" priority="4" operator="lessThan">
      <formula>$AA$40</formula>
    </cfRule>
  </conditionalFormatting>
  <conditionalFormatting sqref="M41:P41">
    <cfRule type="cellIs" dxfId="2" priority="3" operator="lessThan">
      <formula>$AA$41</formula>
    </cfRule>
  </conditionalFormatting>
  <conditionalFormatting sqref="M42:P42">
    <cfRule type="cellIs" dxfId="1" priority="2" operator="lessThan">
      <formula>$AA$42</formula>
    </cfRule>
  </conditionalFormatting>
  <conditionalFormatting sqref="M43:P43">
    <cfRule type="cellIs" dxfId="0" priority="1" operator="lessThan">
      <formula>$AA$43</formula>
    </cfRule>
  </conditionalFormatting>
  <dataValidations count="2">
    <dataValidation type="list" showInputMessage="1" showErrorMessage="1" sqref="C7" xr:uid="{00000000-0002-0000-0000-000000000000}">
      <formula1>$Z$51:$Z$55</formula1>
    </dataValidation>
    <dataValidation type="whole" allowBlank="1" showInputMessage="1" showErrorMessage="1" errorTitle="上限枚数チェック" error="必要上限枚数を超過しています_x000a_正しい値を入力して下さい" sqref="M17:P43" xr:uid="{00000000-0002-0000-0000-000001000000}">
      <formula1>0</formula1>
      <formula2>AA17</formula2>
    </dataValidation>
  </dataValidations>
  <pageMargins left="0.78740157480314965" right="0.39370078740157483" top="0.31496062992125984" bottom="0.27559055118110237" header="0" footer="0"/>
  <pageSetup paperSize="9" scale="9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折込指示書</vt:lpstr>
      <vt:lpstr>折込指示書!Print_Area</vt:lpstr>
    </vt:vector>
  </TitlesOfParts>
  <Company>CDC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</dc:creator>
  <cp:lastModifiedBy>匠 東浜</cp:lastModifiedBy>
  <cp:lastPrinted>2021-09-13T00:23:25Z</cp:lastPrinted>
  <dcterms:created xsi:type="dcterms:W3CDTF">2013-08-01T10:33:52Z</dcterms:created>
  <dcterms:modified xsi:type="dcterms:W3CDTF">2026-01-26T01:50:37Z</dcterms:modified>
</cp:coreProperties>
</file>